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11520" activeTab="0"/>
  </bookViews>
  <sheets>
    <sheet name="Лист1" sheetId="1" r:id="rId1"/>
  </sheets>
  <definedNames/>
  <calcPr fullCalcOnLoad="1"/>
</workbook>
</file>

<file path=xl/sharedStrings.xml><?xml version="1.0" encoding="utf-8"?>
<sst xmlns="http://schemas.openxmlformats.org/spreadsheetml/2006/main" count="161" uniqueCount="83">
  <si>
    <t>ГОДОВОЙ ОТЧЕТ</t>
  </si>
  <si>
    <t>2. Достигнутые результаты (исполнение контрольных точек), причины недостижения запланированных результатов, нарушения сроков.</t>
  </si>
  <si>
    <t>№ п/п</t>
  </si>
  <si>
    <t>Контрольная точка</t>
  </si>
  <si>
    <t>Плановое окончание</t>
  </si>
  <si>
    <t>Фактическое окончание</t>
  </si>
  <si>
    <t>Отклонение, дней</t>
  </si>
  <si>
    <t>Достигнутые результаты. Причины неисполнения, нарушения сроков</t>
  </si>
  <si>
    <t>3. Достигнутые целевые показатели, причины невыполнения показателей.</t>
  </si>
  <si>
    <t>Целевой показатель, ед. измерения</t>
  </si>
  <si>
    <t>Плановое значение</t>
  </si>
  <si>
    <t>Фактическое значение</t>
  </si>
  <si>
    <t>Отклонение, %</t>
  </si>
  <si>
    <t>Причины отклонения от планового значения</t>
  </si>
  <si>
    <t>4. Анализ факторов, повлиявших на ход реализации муниципальной программы.</t>
  </si>
  <si>
    <t>5. Данные об использовании бюджетных ассигнований и иных средств на выполнение мероприятий.</t>
  </si>
  <si>
    <t>Наименование муниципальной программы, подпрограммы, основного мероприятия</t>
  </si>
  <si>
    <t>Объемы и источники финансирования</t>
  </si>
  <si>
    <t>Причины неосвоения бюджетных средств</t>
  </si>
  <si>
    <t>Источник финансирования</t>
  </si>
  <si>
    <t>План</t>
  </si>
  <si>
    <t>Факт</t>
  </si>
  <si>
    <t>% исполнения</t>
  </si>
  <si>
    <t>Бюджет муниципального района, тыс. руб.</t>
  </si>
  <si>
    <t>Краевой бюджет, тыс. руб.</t>
  </si>
  <si>
    <t>Федеральный бюджет (тыс. руб.)</t>
  </si>
  <si>
    <t>Внебюджетные источники, тыс. руб.</t>
  </si>
  <si>
    <t>Итого, тыс. руб.</t>
  </si>
  <si>
    <t>Краевой бюджет (тыс. руб.)</t>
  </si>
  <si>
    <t>Муниципальная программа «Создание комфортной среды проживания и устойчивое развитие сельских территорий в Суксунском муниципальном районе»</t>
  </si>
  <si>
    <t>Подпрограмма 1 «Устойчивое развитие сельских территорий, улучшение качества и увеличение площади жилищного фонда на территории Суксунского муниципального района»</t>
  </si>
  <si>
    <t>Основное мероприятие 1.1 «Улучшение жилищных условий граждан, молодых семей и молодых специалистов»</t>
  </si>
  <si>
    <t>Подпрограмма 2 «Комплексное обустройство объектов общественной инфраструктуры Суксунского муниципального района»</t>
  </si>
  <si>
    <t>Основное мероприятие 2.1 «Оптимизация и строительство объектов социальной инфраструктуры»</t>
  </si>
  <si>
    <t>Основное мероприятие 2.2 «Улучшение состояния дорог на территории Суксунского муниципального района»</t>
  </si>
  <si>
    <t>Основное мероприятие 2.3 «Улучшение коммунальной инфраструктуры»</t>
  </si>
  <si>
    <t>Основное мероприятие 2.4 «Повышение эксплуатационной надежности гидротехнических сооружений»</t>
  </si>
  <si>
    <t>Основное мероприятие 2.5 «Обеспечение функционирования объектов ЖКХ и транспортной инфраструктуры»</t>
  </si>
  <si>
    <t>Основное мероприятие 2.7 «Разработка документов территориального планирования»</t>
  </si>
  <si>
    <t>Подпрограмма 3 «Окружающая среда»</t>
  </si>
  <si>
    <t>Основное мероприятие 3.1 «Обеспечение безопасной экологической среды»</t>
  </si>
  <si>
    <t>Подпрограмма 4 «Обеспечение реализации муниципальной программы»</t>
  </si>
  <si>
    <t>Основное мероприятие 4.1 «Обеспечение эффективной деятельности органов местного самоуправления в сфере территориального развития, градостроительства и инфраструктуры»</t>
  </si>
  <si>
    <t>Ответственный исполнитель программы   Управление капитального строительства Администрации Суксунского муниципального района</t>
  </si>
  <si>
    <t>1. Оценка достижения целей и задач муниципальной программы.                                                                                                                                                                                            Цели-  Создание условий для комфортного проживания населения Суксунского муниципального района, обеспечение перспективы развития территории района, активизация участия граждан в решении вопросов местного значенияобеспечение перспективы развития территории района, активизация участия граждан в решении вопросов местного значения</t>
  </si>
  <si>
    <r>
      <rPr>
        <b/>
        <sz val="12"/>
        <color indexed="8"/>
        <rFont val="Times New Roman"/>
        <family val="1"/>
      </rPr>
      <t xml:space="preserve">Цели программы </t>
    </r>
    <r>
      <rPr>
        <sz val="12"/>
        <color indexed="8"/>
        <rFont val="Times New Roman"/>
        <family val="1"/>
      </rPr>
      <t>- Создание условий для комфортного проживания населения Суксунского муниципального района, обеспечение перспективы развития территории района, активизация участия граждан в решении вопросов местного значения.</t>
    </r>
  </si>
  <si>
    <t>кв.м.</t>
  </si>
  <si>
    <t>объект</t>
  </si>
  <si>
    <t>3. Количество вновь введенных мест в детских садах и школах</t>
  </si>
  <si>
    <t>2. Количество введенных в эксплуатацию объектов общественной инфраструктуры</t>
  </si>
  <si>
    <t>1. Ввод в эксплуатацию, приобре-тение жилья для граждан про-живающих в сельских поселени-ях</t>
  </si>
  <si>
    <t>мест</t>
  </si>
  <si>
    <t>%</t>
  </si>
  <si>
    <t>4. Доля автомобильных дорог, соответствующих нормативным требованиям</t>
  </si>
  <si>
    <t>км</t>
  </si>
  <si>
    <t>6. Количество дорожно-транспортных происшествий на дорогах из-за неудовлетворительного состояния дорог</t>
  </si>
  <si>
    <t>5. Протяженность отремонтированных дорог</t>
  </si>
  <si>
    <t>шт</t>
  </si>
  <si>
    <t>8. Количество аварий на распределительных газопроводных сетях из-за их неудовлетворительного состояния</t>
  </si>
  <si>
    <t>9. Процент отремонтированных коммунальных сетей</t>
  </si>
  <si>
    <t>10.Уровень газификации района</t>
  </si>
  <si>
    <t>11. Протяженность введенных распределительных сетей газопровода</t>
  </si>
  <si>
    <t>12. Обеспечение работоспособного состояния гидротехнического сооружения</t>
  </si>
  <si>
    <t>перевозчик</t>
  </si>
  <si>
    <t>чел</t>
  </si>
  <si>
    <t>14. Обеспечено нормативное состояние гидротехнических сооружений</t>
  </si>
  <si>
    <t>15.Уровень задолженности за энер-горесурсы</t>
  </si>
  <si>
    <t>16. Обеспечение бесперебойных перевозок по муниципальным автобусным маршрутам</t>
  </si>
  <si>
    <t>17. Снижение количества обраще-ний граждан, неудовлетворен-ных состоянием благоустрой-ства территории п. Суксун</t>
  </si>
  <si>
    <t xml:space="preserve">18.Доля разработанных нормативов градостроительного проектирования </t>
  </si>
  <si>
    <t>19. Количество населения охваченного всеми формами экологической пропаганды и агитации</t>
  </si>
  <si>
    <t>тыс. чел</t>
  </si>
  <si>
    <t>20. Количество проведенных конкурсов, выставок и др. мероприятий на экологическую тематику в образовательных учреждениях</t>
  </si>
  <si>
    <t>21.Количество рейдов, проверок</t>
  </si>
  <si>
    <t>22.Количество выявленных нарушений в сфере рыболовства</t>
  </si>
  <si>
    <t>Программа реализуется в один этап 2018-2020</t>
  </si>
  <si>
    <t>13. Приведено к безопасному тех-ническому состоянию гидротех-нических сооружений</t>
  </si>
  <si>
    <t>7. Доля районных автомобильных дорог, на которые имеется актуальная техническая документация</t>
  </si>
  <si>
    <t>Отсутствие необходимости разработки нормативов по причине объединения в городской округ</t>
  </si>
  <si>
    <r>
      <rPr>
        <b/>
        <sz val="12"/>
        <color indexed="8"/>
        <rFont val="Times New Roman"/>
        <family val="1"/>
      </rPr>
      <t>Задачи-</t>
    </r>
    <r>
      <rPr>
        <sz val="12"/>
        <color indexed="8"/>
        <rFont val="Times New Roman"/>
        <family val="1"/>
      </rPr>
      <t xml:space="preserve">1. Улучшение жилищных условий граждан, мо-лодых семей и молодых специалистов
2. Оптимизация и строительство объектов социальной инфраструктуры 
3. Улучшение состояния дорог на территории Суксунского муниципального района, Суксунского городского поселения
4. Улучшение коммунальной инфраструктуры
5. Повышение эксплуатационной надежности гидротехнических сооружений
6. Обеспечение функционирования объектов ЖКХ и транспортной инфраструктуры
7. Благоустройство территории Суксунского городского поселения
8. Разработка документов территориального планирования
9. Обеспечение безопасной экологической среды
10. Повышение уровня экологической культуры населения
</t>
    </r>
  </si>
  <si>
    <t>Заключен муниципальный контракт 28.11.2019 на проектирование распределительных сетей Сабарка, Советная, Моргуново (сроком на 2019-2020 год</t>
  </si>
  <si>
    <t>Заключен муниципальный контракт  28.11.2019 на проектирование распределительных сетей Сабарка, Советная, Моргуново(сроком на 2019-2020 год</t>
  </si>
  <si>
    <t>о выполнении муниципальной программы Суксунского муниципального районаСоздание комфортной среды проживания и устойчивое
развитие сельских территорий в Суксунском муниципальном районе</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</si>
</sst>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50">
    <font>
      <sz val="11"/>
      <color theme="1"/>
      <name val="Calibri"/>
      <family val="2"/>
    </font>
    <font>
      <sz val="11"/>
      <color indexed="8"/>
      <name val="Calibri"/>
      <family val="2"/>
    </font>
    <font>
      <sz val="12"/>
      <color indexed="8"/>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9"/>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9.9"/>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1"/>
      <color indexed="8"/>
      <name val="Times New Roman"/>
      <family val="1"/>
    </font>
    <font>
      <sz val="11"/>
      <color indexed="10"/>
      <name val="Times New Roman"/>
      <family val="1"/>
    </font>
    <font>
      <sz val="12"/>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9"/>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9.9"/>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Calibri"/>
      <family val="2"/>
    </font>
    <font>
      <sz val="12"/>
      <color theme="1"/>
      <name val="Times New Roman"/>
      <family val="1"/>
    </font>
    <font>
      <b/>
      <sz val="12"/>
      <color theme="1"/>
      <name val="Times New Roman"/>
      <family val="1"/>
    </font>
    <font>
      <sz val="11"/>
      <color theme="1"/>
      <name val="Times New Roman"/>
      <family val="1"/>
    </font>
    <font>
      <sz val="11"/>
      <color rgb="FFFF0000"/>
      <name val="Times New Roman"/>
      <family val="1"/>
    </font>
    <font>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medium"/>
      <right style="medium"/>
      <top/>
      <bottom/>
    </border>
    <border>
      <left/>
      <right style="medium"/>
      <top/>
      <bottom/>
    </border>
    <border>
      <left style="thin"/>
      <right style="thin"/>
      <top style="thin"/>
      <bottom style="thin"/>
    </border>
    <border>
      <left style="medium"/>
      <right style="medium"/>
      <top style="medium"/>
      <bottom/>
    </border>
    <border>
      <left style="medium"/>
      <right/>
      <top/>
      <bottom/>
    </border>
    <border>
      <left style="medium"/>
      <right/>
      <top style="medium"/>
      <bottom style="medium"/>
    </border>
    <border>
      <left/>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60">
    <xf numFmtId="0" fontId="0" fillId="0" borderId="0" xfId="0" applyFont="1" applyAlignment="1">
      <alignment/>
    </xf>
    <xf numFmtId="0" fontId="44" fillId="0" borderId="0" xfId="0" applyFont="1" applyAlignment="1">
      <alignment/>
    </xf>
    <xf numFmtId="0" fontId="45" fillId="0" borderId="0" xfId="0" applyFont="1" applyAlignment="1">
      <alignment horizontal="center" vertical="center"/>
    </xf>
    <xf numFmtId="0" fontId="45" fillId="0" borderId="0" xfId="0" applyFont="1" applyAlignment="1">
      <alignment horizontal="justify" vertical="center"/>
    </xf>
    <xf numFmtId="0" fontId="45" fillId="0" borderId="10"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3" xfId="0" applyFont="1" applyBorder="1" applyAlignment="1">
      <alignment vertical="center" wrapText="1"/>
    </xf>
    <xf numFmtId="10" fontId="45" fillId="0" borderId="13" xfId="0" applyNumberFormat="1" applyFont="1" applyBorder="1" applyAlignment="1">
      <alignment vertical="center" wrapText="1"/>
    </xf>
    <xf numFmtId="4" fontId="45" fillId="0" borderId="13" xfId="0" applyNumberFormat="1" applyFont="1" applyBorder="1" applyAlignment="1">
      <alignment vertical="center" wrapText="1"/>
    </xf>
    <xf numFmtId="0" fontId="46" fillId="0" borderId="12" xfId="0" applyFont="1" applyBorder="1" applyAlignment="1">
      <alignment horizontal="center" vertical="center" wrapText="1"/>
    </xf>
    <xf numFmtId="0" fontId="46" fillId="0" borderId="13" xfId="0" applyFont="1" applyBorder="1" applyAlignment="1">
      <alignment vertical="center" wrapText="1"/>
    </xf>
    <xf numFmtId="4" fontId="46" fillId="0" borderId="13" xfId="0" applyNumberFormat="1" applyFont="1" applyBorder="1" applyAlignment="1">
      <alignment vertical="center" wrapText="1"/>
    </xf>
    <xf numFmtId="10" fontId="46" fillId="0" borderId="13" xfId="0" applyNumberFormat="1" applyFont="1" applyBorder="1" applyAlignment="1">
      <alignment vertical="center" wrapText="1"/>
    </xf>
    <xf numFmtId="0" fontId="47" fillId="0" borderId="0" xfId="0" applyFont="1" applyAlignment="1">
      <alignment/>
    </xf>
    <xf numFmtId="0" fontId="45" fillId="0" borderId="14"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6" xfId="0" applyFont="1" applyBorder="1" applyAlignment="1">
      <alignment horizontal="center" vertical="center" wrapText="1"/>
    </xf>
    <xf numFmtId="0" fontId="47" fillId="0" borderId="16" xfId="0" applyFont="1" applyBorder="1" applyAlignment="1">
      <alignment wrapText="1"/>
    </xf>
    <xf numFmtId="0" fontId="45" fillId="0" borderId="16" xfId="0" applyFont="1" applyBorder="1" applyAlignment="1">
      <alignment horizontal="left" vertical="center" wrapText="1"/>
    </xf>
    <xf numFmtId="1" fontId="45" fillId="0" borderId="16" xfId="0" applyNumberFormat="1" applyFont="1" applyBorder="1" applyAlignment="1">
      <alignment horizontal="center" vertical="center" wrapText="1"/>
    </xf>
    <xf numFmtId="9" fontId="45" fillId="0" borderId="16" xfId="0" applyNumberFormat="1" applyFont="1" applyBorder="1" applyAlignment="1">
      <alignment horizontal="center" vertical="center" wrapText="1"/>
    </xf>
    <xf numFmtId="0" fontId="47" fillId="0" borderId="16" xfId="0" applyFont="1" applyFill="1" applyBorder="1" applyAlignment="1">
      <alignment wrapText="1"/>
    </xf>
    <xf numFmtId="0" fontId="45" fillId="0" borderId="16" xfId="0" applyFont="1" applyFill="1" applyBorder="1" applyAlignment="1">
      <alignment horizontal="center" vertical="center" wrapText="1"/>
    </xf>
    <xf numFmtId="1" fontId="45" fillId="0" borderId="16" xfId="0" applyNumberFormat="1" applyFont="1" applyFill="1" applyBorder="1" applyAlignment="1">
      <alignment horizontal="center" vertical="center" wrapText="1"/>
    </xf>
    <xf numFmtId="9" fontId="45" fillId="0" borderId="16" xfId="0" applyNumberFormat="1" applyFont="1" applyFill="1" applyBorder="1" applyAlignment="1">
      <alignment horizontal="center" vertical="center" wrapText="1"/>
    </xf>
    <xf numFmtId="164" fontId="45" fillId="0" borderId="16" xfId="0" applyNumberFormat="1" applyFont="1" applyFill="1" applyBorder="1" applyAlignment="1">
      <alignment horizontal="center" vertical="center" wrapText="1"/>
    </xf>
    <xf numFmtId="0" fontId="48" fillId="33" borderId="16" xfId="0" applyFont="1" applyFill="1" applyBorder="1" applyAlignment="1">
      <alignment wrapText="1"/>
    </xf>
    <xf numFmtId="0" fontId="49" fillId="33" borderId="16" xfId="0" applyFont="1" applyFill="1" applyBorder="1" applyAlignment="1">
      <alignment horizontal="center" vertical="center" wrapText="1"/>
    </xf>
    <xf numFmtId="1" fontId="49" fillId="33" borderId="16" xfId="0" applyNumberFormat="1" applyFont="1" applyFill="1" applyBorder="1" applyAlignment="1">
      <alignment horizontal="center" vertical="center" wrapText="1"/>
    </xf>
    <xf numFmtId="9" fontId="49" fillId="33" borderId="16" xfId="0" applyNumberFormat="1" applyFont="1" applyFill="1" applyBorder="1" applyAlignment="1">
      <alignment horizontal="center" vertical="center" wrapText="1"/>
    </xf>
    <xf numFmtId="164" fontId="49" fillId="33" borderId="16" xfId="0" applyNumberFormat="1" applyFont="1" applyFill="1" applyBorder="1" applyAlignment="1">
      <alignment horizontal="center" vertical="center" wrapText="1"/>
    </xf>
    <xf numFmtId="0" fontId="47" fillId="0" borderId="16" xfId="0" applyFont="1" applyFill="1" applyBorder="1" applyAlignment="1">
      <alignment/>
    </xf>
    <xf numFmtId="0" fontId="45" fillId="0" borderId="16" xfId="0" applyFont="1" applyFill="1" applyBorder="1" applyAlignment="1">
      <alignment vertical="center" wrapText="1"/>
    </xf>
    <xf numFmtId="0" fontId="47" fillId="0" borderId="16" xfId="0" applyFont="1" applyFill="1" applyBorder="1" applyAlignment="1">
      <alignment vertical="top" wrapText="1"/>
    </xf>
    <xf numFmtId="0" fontId="45" fillId="0" borderId="16" xfId="0" applyFont="1" applyFill="1" applyBorder="1" applyAlignment="1">
      <alignment horizontal="left" vertical="center" wrapText="1"/>
    </xf>
    <xf numFmtId="0" fontId="48" fillId="33" borderId="0" xfId="0" applyFont="1" applyFill="1" applyAlignment="1">
      <alignment vertical="top" wrapText="1"/>
    </xf>
    <xf numFmtId="0" fontId="49" fillId="33" borderId="16" xfId="0" applyFont="1" applyFill="1" applyBorder="1" applyAlignment="1">
      <alignment horizontal="left" vertical="top" wrapText="1"/>
    </xf>
    <xf numFmtId="0" fontId="45" fillId="0" borderId="17" xfId="0" applyFont="1" applyBorder="1" applyAlignment="1">
      <alignment vertical="center" wrapText="1"/>
    </xf>
    <xf numFmtId="0" fontId="45" fillId="0" borderId="14" xfId="0" applyFont="1" applyBorder="1" applyAlignment="1">
      <alignment vertical="center" wrapText="1"/>
    </xf>
    <xf numFmtId="0" fontId="45" fillId="0" borderId="12" xfId="0" applyFont="1" applyBorder="1" applyAlignment="1">
      <alignment vertical="center" wrapText="1"/>
    </xf>
    <xf numFmtId="0" fontId="45" fillId="0" borderId="0" xfId="0" applyFont="1" applyAlignment="1">
      <alignment horizontal="center" vertical="center" wrapText="1"/>
    </xf>
    <xf numFmtId="0" fontId="44" fillId="0" borderId="0" xfId="0" applyFont="1" applyAlignment="1">
      <alignment/>
    </xf>
    <xf numFmtId="0" fontId="0" fillId="0" borderId="0" xfId="0" applyAlignment="1">
      <alignment/>
    </xf>
    <xf numFmtId="0" fontId="45" fillId="0" borderId="18" xfId="0" applyFont="1" applyBorder="1" applyAlignment="1">
      <alignment vertical="center" wrapText="1"/>
    </xf>
    <xf numFmtId="0" fontId="46" fillId="0" borderId="17" xfId="0" applyFont="1" applyBorder="1" applyAlignment="1">
      <alignment vertical="center" wrapText="1"/>
    </xf>
    <xf numFmtId="0" fontId="46" fillId="0" borderId="14" xfId="0" applyFont="1" applyBorder="1" applyAlignment="1">
      <alignment vertical="center" wrapText="1"/>
    </xf>
    <xf numFmtId="0" fontId="45" fillId="0" borderId="0" xfId="0" applyFont="1" applyAlignment="1">
      <alignment horizontal="justify" vertical="center"/>
    </xf>
    <xf numFmtId="0" fontId="45" fillId="0" borderId="17"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0" xfId="0" applyFont="1" applyAlignment="1">
      <alignment horizontal="center" vertical="center"/>
    </xf>
    <xf numFmtId="49" fontId="45" fillId="0" borderId="0" xfId="0" applyNumberFormat="1" applyFont="1" applyAlignment="1">
      <alignment horizontal="justify" vertical="center" wrapText="1"/>
    </xf>
    <xf numFmtId="0" fontId="0" fillId="0" borderId="0" xfId="0" applyAlignment="1">
      <alignment wrapText="1"/>
    </xf>
    <xf numFmtId="0" fontId="45" fillId="0" borderId="19" xfId="0" applyFont="1" applyBorder="1" applyAlignment="1">
      <alignment vertical="center" wrapText="1"/>
    </xf>
    <xf numFmtId="0" fontId="0" fillId="0" borderId="20" xfId="0" applyBorder="1" applyAlignment="1">
      <alignment vertical="center" wrapText="1"/>
    </xf>
    <xf numFmtId="0" fontId="0" fillId="0" borderId="11" xfId="0" applyBorder="1" applyAlignment="1">
      <alignmen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22"/>
  <sheetViews>
    <sheetView tabSelected="1" zoomScale="90" zoomScaleNormal="90" zoomScalePageLayoutView="0" workbookViewId="0" topLeftCell="A1">
      <selection activeCell="A2" sqref="A2:F2"/>
    </sheetView>
  </sheetViews>
  <sheetFormatPr defaultColWidth="9.140625" defaultRowHeight="15"/>
  <cols>
    <col min="1" max="1" width="54.8515625" style="0" customWidth="1"/>
    <col min="2" max="2" width="27.8515625" style="0" customWidth="1"/>
    <col min="3" max="3" width="22.00390625" style="0" customWidth="1"/>
    <col min="4" max="4" width="16.57421875" style="0" customWidth="1"/>
    <col min="5" max="5" width="17.57421875" style="0" customWidth="1"/>
    <col min="6" max="6" width="35.57421875" style="0" customWidth="1"/>
  </cols>
  <sheetData>
    <row r="1" spans="1:6" ht="15.75">
      <c r="A1" s="54" t="s">
        <v>0</v>
      </c>
      <c r="B1" s="43"/>
      <c r="C1" s="43"/>
      <c r="D1" s="43"/>
      <c r="E1" s="43"/>
      <c r="F1" s="43"/>
    </row>
    <row r="2" spans="1:6" ht="39" customHeight="1">
      <c r="A2" s="42" t="s">
        <v>82</v>
      </c>
      <c r="B2" s="43"/>
      <c r="C2" s="43"/>
      <c r="D2" s="43"/>
      <c r="E2" s="43"/>
      <c r="F2" s="44"/>
    </row>
    <row r="3" spans="1:6" ht="15.75">
      <c r="A3" s="2"/>
      <c r="B3" s="1"/>
      <c r="C3" s="1"/>
      <c r="D3" s="1"/>
      <c r="E3" s="1"/>
      <c r="F3" s="1"/>
    </row>
    <row r="4" spans="1:6" ht="15.75">
      <c r="A4" s="45" t="s">
        <v>43</v>
      </c>
      <c r="B4" s="43"/>
      <c r="C4" s="43"/>
      <c r="D4" s="44"/>
      <c r="E4" s="44"/>
      <c r="F4" s="44"/>
    </row>
    <row r="5" spans="1:6" ht="15.75">
      <c r="A5" s="3"/>
      <c r="B5" s="1"/>
      <c r="C5" s="1"/>
      <c r="D5" s="1"/>
      <c r="E5" s="1"/>
      <c r="F5" s="1"/>
    </row>
    <row r="6" spans="1:6" ht="15.75">
      <c r="A6" s="48" t="s">
        <v>44</v>
      </c>
      <c r="B6" s="43"/>
      <c r="C6" s="43"/>
      <c r="D6" s="43"/>
      <c r="E6" s="43"/>
      <c r="F6" s="43"/>
    </row>
    <row r="7" spans="1:6" ht="36.75" customHeight="1">
      <c r="A7" s="55" t="s">
        <v>45</v>
      </c>
      <c r="B7" s="56"/>
      <c r="C7" s="56"/>
      <c r="D7" s="56"/>
      <c r="E7" s="56"/>
      <c r="F7" s="56"/>
    </row>
    <row r="8" spans="1:6" ht="177.75" customHeight="1">
      <c r="A8" s="48" t="s">
        <v>79</v>
      </c>
      <c r="B8" s="43"/>
      <c r="C8" s="43"/>
      <c r="D8" s="43"/>
      <c r="E8" s="43"/>
      <c r="F8" s="43"/>
    </row>
    <row r="9" spans="1:6" ht="15.75">
      <c r="A9" s="48" t="s">
        <v>1</v>
      </c>
      <c r="B9" s="43"/>
      <c r="C9" s="43"/>
      <c r="D9" s="43"/>
      <c r="E9" s="43"/>
      <c r="F9" s="43"/>
    </row>
    <row r="10" spans="1:6" ht="16.5" thickBot="1">
      <c r="A10" s="3"/>
      <c r="B10" s="1"/>
      <c r="C10" s="1"/>
      <c r="D10" s="1"/>
      <c r="E10" s="1"/>
      <c r="F10" s="1"/>
    </row>
    <row r="11" spans="1:6" ht="48" thickBot="1">
      <c r="A11" s="4" t="s">
        <v>2</v>
      </c>
      <c r="B11" s="5" t="s">
        <v>3</v>
      </c>
      <c r="C11" s="5" t="s">
        <v>4</v>
      </c>
      <c r="D11" s="5" t="s">
        <v>5</v>
      </c>
      <c r="E11" s="5" t="s">
        <v>6</v>
      </c>
      <c r="F11" s="5" t="s">
        <v>7</v>
      </c>
    </row>
    <row r="12" spans="1:6" ht="16.5" thickBot="1">
      <c r="A12" s="6">
        <v>1</v>
      </c>
      <c r="B12" s="7">
        <v>2</v>
      </c>
      <c r="C12" s="7">
        <v>3</v>
      </c>
      <c r="D12" s="7">
        <v>4</v>
      </c>
      <c r="E12" s="7">
        <v>5</v>
      </c>
      <c r="F12" s="7">
        <v>6</v>
      </c>
    </row>
    <row r="13" spans="1:6" ht="15.75" thickBot="1">
      <c r="A13" s="57" t="s">
        <v>75</v>
      </c>
      <c r="B13" s="58"/>
      <c r="C13" s="58"/>
      <c r="D13" s="58"/>
      <c r="E13" s="58"/>
      <c r="F13" s="59"/>
    </row>
    <row r="14" spans="1:6" ht="15.75">
      <c r="A14" s="3"/>
      <c r="B14" s="1"/>
      <c r="C14" s="1"/>
      <c r="D14" s="1"/>
      <c r="E14" s="1"/>
      <c r="F14" s="1"/>
    </row>
    <row r="15" spans="1:6" ht="15.75">
      <c r="A15" s="48" t="s">
        <v>8</v>
      </c>
      <c r="B15" s="43"/>
      <c r="C15" s="43"/>
      <c r="D15" s="43"/>
      <c r="E15" s="43"/>
      <c r="F15" s="43"/>
    </row>
    <row r="16" spans="1:6" ht="16.5" thickBot="1">
      <c r="A16" s="3"/>
      <c r="B16" s="1"/>
      <c r="C16" s="1"/>
      <c r="D16" s="1"/>
      <c r="E16" s="1"/>
      <c r="F16" s="1"/>
    </row>
    <row r="17" spans="1:6" ht="32.25" thickBot="1">
      <c r="A17" s="4" t="s">
        <v>2</v>
      </c>
      <c r="B17" s="5" t="s">
        <v>9</v>
      </c>
      <c r="C17" s="5" t="s">
        <v>10</v>
      </c>
      <c r="D17" s="5" t="s">
        <v>11</v>
      </c>
      <c r="E17" s="5" t="s">
        <v>12</v>
      </c>
      <c r="F17" s="5" t="s">
        <v>13</v>
      </c>
    </row>
    <row r="18" spans="1:6" ht="15.75">
      <c r="A18" s="16">
        <v>1</v>
      </c>
      <c r="B18" s="17">
        <v>2</v>
      </c>
      <c r="C18" s="17">
        <v>3</v>
      </c>
      <c r="D18" s="17">
        <v>4</v>
      </c>
      <c r="E18" s="17">
        <v>5</v>
      </c>
      <c r="F18" s="17">
        <v>6</v>
      </c>
    </row>
    <row r="19" spans="1:6" ht="31.5">
      <c r="A19" s="20" t="s">
        <v>50</v>
      </c>
      <c r="B19" s="18" t="s">
        <v>46</v>
      </c>
      <c r="C19" s="21">
        <v>0</v>
      </c>
      <c r="D19" s="21">
        <v>0</v>
      </c>
      <c r="E19" s="22">
        <v>0</v>
      </c>
      <c r="F19" s="18"/>
    </row>
    <row r="20" spans="1:6" ht="30">
      <c r="A20" s="19" t="s">
        <v>49</v>
      </c>
      <c r="B20" s="18" t="s">
        <v>47</v>
      </c>
      <c r="C20" s="21">
        <v>0</v>
      </c>
      <c r="D20" s="21">
        <v>0</v>
      </c>
      <c r="E20" s="22">
        <v>0</v>
      </c>
      <c r="F20" s="18"/>
    </row>
    <row r="21" spans="1:6" ht="30">
      <c r="A21" s="19" t="s">
        <v>48</v>
      </c>
      <c r="B21" s="18" t="s">
        <v>51</v>
      </c>
      <c r="C21" s="21">
        <v>0</v>
      </c>
      <c r="D21" s="21">
        <v>0</v>
      </c>
      <c r="E21" s="22">
        <v>0</v>
      </c>
      <c r="F21" s="18"/>
    </row>
    <row r="22" spans="1:6" ht="30">
      <c r="A22" s="23" t="s">
        <v>53</v>
      </c>
      <c r="B22" s="24" t="s">
        <v>52</v>
      </c>
      <c r="C22" s="25">
        <v>77</v>
      </c>
      <c r="D22" s="27">
        <v>73.3</v>
      </c>
      <c r="E22" s="26">
        <f aca="true" t="shared" si="0" ref="E22:E40">D22/C22</f>
        <v>0.9519480519480519</v>
      </c>
      <c r="F22" s="24"/>
    </row>
    <row r="23" spans="1:6" ht="15.75">
      <c r="A23" s="33" t="s">
        <v>56</v>
      </c>
      <c r="B23" s="24" t="s">
        <v>54</v>
      </c>
      <c r="C23" s="27">
        <v>12</v>
      </c>
      <c r="D23" s="27">
        <v>15.89</v>
      </c>
      <c r="E23" s="26">
        <f t="shared" si="0"/>
        <v>1.3241666666666667</v>
      </c>
      <c r="F23" s="24"/>
    </row>
    <row r="24" spans="1:6" ht="30">
      <c r="A24" s="23" t="s">
        <v>55</v>
      </c>
      <c r="B24" s="24" t="s">
        <v>57</v>
      </c>
      <c r="C24" s="25">
        <v>0</v>
      </c>
      <c r="D24" s="25">
        <v>0</v>
      </c>
      <c r="E24" s="26">
        <v>0</v>
      </c>
      <c r="F24" s="24"/>
    </row>
    <row r="25" spans="1:6" ht="30">
      <c r="A25" s="23" t="s">
        <v>77</v>
      </c>
      <c r="B25" s="24" t="s">
        <v>52</v>
      </c>
      <c r="C25" s="25">
        <v>66</v>
      </c>
      <c r="D25" s="25">
        <v>71</v>
      </c>
      <c r="E25" s="26">
        <f t="shared" si="0"/>
        <v>1.0757575757575757</v>
      </c>
      <c r="F25" s="24"/>
    </row>
    <row r="26" spans="1:6" ht="36" customHeight="1">
      <c r="A26" s="19" t="s">
        <v>58</v>
      </c>
      <c r="B26" s="18" t="s">
        <v>57</v>
      </c>
      <c r="C26" s="21">
        <v>0</v>
      </c>
      <c r="D26" s="21">
        <v>0</v>
      </c>
      <c r="E26" s="22">
        <v>0</v>
      </c>
      <c r="F26" s="18"/>
    </row>
    <row r="27" spans="1:6" ht="15.75">
      <c r="A27" s="15" t="s">
        <v>59</v>
      </c>
      <c r="B27" s="18" t="s">
        <v>52</v>
      </c>
      <c r="C27" s="21">
        <v>1</v>
      </c>
      <c r="D27" s="21">
        <v>1</v>
      </c>
      <c r="E27" s="22">
        <f t="shared" si="0"/>
        <v>1</v>
      </c>
      <c r="F27" s="18"/>
    </row>
    <row r="28" spans="1:6" ht="15.75">
      <c r="A28" s="28" t="s">
        <v>60</v>
      </c>
      <c r="B28" s="29" t="s">
        <v>52</v>
      </c>
      <c r="C28" s="30">
        <v>39</v>
      </c>
      <c r="D28" s="30"/>
      <c r="E28" s="31">
        <f t="shared" si="0"/>
        <v>0</v>
      </c>
      <c r="F28" s="29"/>
    </row>
    <row r="29" spans="1:6" ht="110.25">
      <c r="A29" s="37" t="s">
        <v>61</v>
      </c>
      <c r="B29" s="29" t="s">
        <v>54</v>
      </c>
      <c r="C29" s="32">
        <v>16.2</v>
      </c>
      <c r="D29" s="30">
        <v>0</v>
      </c>
      <c r="E29" s="31">
        <f>D29/C29</f>
        <v>0</v>
      </c>
      <c r="F29" s="38" t="s">
        <v>81</v>
      </c>
    </row>
    <row r="30" spans="1:6" ht="30">
      <c r="A30" s="19" t="s">
        <v>62</v>
      </c>
      <c r="B30" s="18" t="s">
        <v>47</v>
      </c>
      <c r="C30" s="21">
        <v>0</v>
      </c>
      <c r="D30" s="21">
        <v>0</v>
      </c>
      <c r="E30" s="22">
        <v>0</v>
      </c>
      <c r="F30" s="18"/>
    </row>
    <row r="31" spans="1:6" ht="30">
      <c r="A31" s="19" t="s">
        <v>76</v>
      </c>
      <c r="B31" s="18" t="s">
        <v>47</v>
      </c>
      <c r="C31" s="21">
        <v>0</v>
      </c>
      <c r="D31" s="21">
        <v>0</v>
      </c>
      <c r="E31" s="22">
        <v>0</v>
      </c>
      <c r="F31" s="18"/>
    </row>
    <row r="32" spans="1:6" ht="30">
      <c r="A32" s="19" t="s">
        <v>65</v>
      </c>
      <c r="B32" s="18" t="s">
        <v>47</v>
      </c>
      <c r="C32" s="21">
        <v>1</v>
      </c>
      <c r="D32" s="21">
        <v>1</v>
      </c>
      <c r="E32" s="22">
        <f t="shared" si="0"/>
        <v>1</v>
      </c>
      <c r="F32" s="18"/>
    </row>
    <row r="33" spans="1:6" ht="15.75">
      <c r="A33" s="23" t="s">
        <v>66</v>
      </c>
      <c r="B33" s="24" t="s">
        <v>52</v>
      </c>
      <c r="C33" s="25">
        <v>0</v>
      </c>
      <c r="D33" s="25">
        <v>0</v>
      </c>
      <c r="E33" s="26">
        <v>0</v>
      </c>
      <c r="F33" s="24"/>
    </row>
    <row r="34" spans="1:6" ht="30">
      <c r="A34" s="19" t="s">
        <v>67</v>
      </c>
      <c r="B34" s="18" t="s">
        <v>63</v>
      </c>
      <c r="C34" s="21">
        <v>1</v>
      </c>
      <c r="D34" s="21">
        <v>1</v>
      </c>
      <c r="E34" s="22">
        <f t="shared" si="0"/>
        <v>1</v>
      </c>
      <c r="F34" s="18"/>
    </row>
    <row r="35" spans="1:6" ht="45">
      <c r="A35" s="19" t="s">
        <v>68</v>
      </c>
      <c r="B35" s="18" t="s">
        <v>64</v>
      </c>
      <c r="C35" s="21">
        <v>0</v>
      </c>
      <c r="D35" s="21">
        <v>0</v>
      </c>
      <c r="E35" s="22">
        <v>0</v>
      </c>
      <c r="F35" s="18"/>
    </row>
    <row r="36" spans="1:6" ht="64.5" customHeight="1">
      <c r="A36" s="35" t="s">
        <v>69</v>
      </c>
      <c r="B36" s="24" t="s">
        <v>52</v>
      </c>
      <c r="C36" s="25">
        <v>100</v>
      </c>
      <c r="D36" s="25">
        <v>0</v>
      </c>
      <c r="E36" s="26">
        <f t="shared" si="0"/>
        <v>0</v>
      </c>
      <c r="F36" s="36" t="s">
        <v>78</v>
      </c>
    </row>
    <row r="37" spans="1:6" ht="30">
      <c r="A37" s="23" t="s">
        <v>70</v>
      </c>
      <c r="B37" s="24" t="s">
        <v>71</v>
      </c>
      <c r="C37" s="25">
        <v>5</v>
      </c>
      <c r="D37" s="27">
        <v>5</v>
      </c>
      <c r="E37" s="26">
        <f t="shared" si="0"/>
        <v>1</v>
      </c>
      <c r="F37" s="24"/>
    </row>
    <row r="38" spans="1:6" ht="45">
      <c r="A38" s="23" t="s">
        <v>72</v>
      </c>
      <c r="B38" s="24" t="s">
        <v>57</v>
      </c>
      <c r="C38" s="25">
        <v>9</v>
      </c>
      <c r="D38" s="25">
        <v>9</v>
      </c>
      <c r="E38" s="26">
        <f t="shared" si="0"/>
        <v>1</v>
      </c>
      <c r="F38" s="24"/>
    </row>
    <row r="39" spans="1:6" ht="15.75">
      <c r="A39" s="33" t="s">
        <v>73</v>
      </c>
      <c r="B39" s="24" t="s">
        <v>57</v>
      </c>
      <c r="C39" s="25">
        <v>120</v>
      </c>
      <c r="D39" s="25">
        <v>120</v>
      </c>
      <c r="E39" s="26">
        <f t="shared" si="0"/>
        <v>1</v>
      </c>
      <c r="F39" s="24"/>
    </row>
    <row r="40" spans="1:6" ht="30">
      <c r="A40" s="23" t="s">
        <v>74</v>
      </c>
      <c r="B40" s="24" t="s">
        <v>57</v>
      </c>
      <c r="C40" s="25">
        <v>200</v>
      </c>
      <c r="D40" s="25">
        <v>200</v>
      </c>
      <c r="E40" s="26">
        <f t="shared" si="0"/>
        <v>1</v>
      </c>
      <c r="F40" s="34"/>
    </row>
    <row r="41" spans="1:6" ht="15.75">
      <c r="A41" s="3"/>
      <c r="B41" s="1"/>
      <c r="C41" s="1"/>
      <c r="D41" s="1"/>
      <c r="E41" s="1"/>
      <c r="F41" s="1"/>
    </row>
    <row r="42" spans="1:6" ht="15.75">
      <c r="A42" s="48" t="s">
        <v>14</v>
      </c>
      <c r="B42" s="43"/>
      <c r="C42" s="43"/>
      <c r="D42" s="43"/>
      <c r="E42" s="43"/>
      <c r="F42" s="43"/>
    </row>
    <row r="43" spans="1:6" ht="15.75">
      <c r="A43" s="48" t="s">
        <v>15</v>
      </c>
      <c r="B43" s="43"/>
      <c r="C43" s="43"/>
      <c r="D43" s="43"/>
      <c r="E43" s="43"/>
      <c r="F43" s="43"/>
    </row>
    <row r="44" spans="1:6" ht="16.5" thickBot="1">
      <c r="A44" s="3"/>
      <c r="B44" s="1"/>
      <c r="C44" s="1"/>
      <c r="D44" s="1"/>
      <c r="E44" s="1"/>
      <c r="F44" s="1"/>
    </row>
    <row r="45" spans="1:6" ht="186.75" customHeight="1" thickBot="1">
      <c r="A45" s="49" t="s">
        <v>16</v>
      </c>
      <c r="B45" s="51" t="s">
        <v>17</v>
      </c>
      <c r="C45" s="52"/>
      <c r="D45" s="52"/>
      <c r="E45" s="53"/>
      <c r="F45" s="49" t="s">
        <v>18</v>
      </c>
    </row>
    <row r="46" spans="1:6" ht="32.25" thickBot="1">
      <c r="A46" s="50"/>
      <c r="B46" s="7" t="s">
        <v>19</v>
      </c>
      <c r="C46" s="7" t="s">
        <v>20</v>
      </c>
      <c r="D46" s="7" t="s">
        <v>21</v>
      </c>
      <c r="E46" s="7" t="s">
        <v>22</v>
      </c>
      <c r="F46" s="50"/>
    </row>
    <row r="47" spans="1:6" ht="16.5" thickBot="1">
      <c r="A47" s="6">
        <v>1</v>
      </c>
      <c r="B47" s="7">
        <v>2</v>
      </c>
      <c r="C47" s="7">
        <v>3</v>
      </c>
      <c r="D47" s="7">
        <v>4</v>
      </c>
      <c r="E47" s="7">
        <v>5</v>
      </c>
      <c r="F47" s="7">
        <v>6</v>
      </c>
    </row>
    <row r="48" spans="1:6" ht="32.25" thickBot="1">
      <c r="A48" s="39" t="s">
        <v>29</v>
      </c>
      <c r="B48" s="8" t="s">
        <v>23</v>
      </c>
      <c r="C48" s="10">
        <f>C53+C63+C98+C108</f>
        <v>68884.12999999999</v>
      </c>
      <c r="D48" s="10">
        <f>D53+D63+D98+D108</f>
        <v>69237.79</v>
      </c>
      <c r="E48" s="9">
        <f>D48/C48</f>
        <v>1.0051341288624827</v>
      </c>
      <c r="F48" s="8"/>
    </row>
    <row r="49" spans="1:6" ht="15" customHeight="1" thickBot="1">
      <c r="A49" s="40"/>
      <c r="B49" s="8" t="s">
        <v>24</v>
      </c>
      <c r="C49" s="10">
        <f>C54+C64+C99+C109</f>
        <v>75021</v>
      </c>
      <c r="D49" s="10">
        <f>D54+D64+D99+D109</f>
        <v>59120.91</v>
      </c>
      <c r="E49" s="9">
        <f>D49/C49</f>
        <v>0.7880581437197585</v>
      </c>
      <c r="F49" s="8"/>
    </row>
    <row r="50" spans="1:6" ht="44.25" customHeight="1" thickBot="1">
      <c r="A50" s="40"/>
      <c r="B50" s="8" t="s">
        <v>25</v>
      </c>
      <c r="C50" s="10">
        <f>C55+C65+C100+C110</f>
        <v>26702</v>
      </c>
      <c r="D50" s="10">
        <f>D55+D65+D99+D115</f>
        <v>23105.87</v>
      </c>
      <c r="E50" s="9">
        <f>D50/C50</f>
        <v>0.8653235712680698</v>
      </c>
      <c r="F50" s="8"/>
    </row>
    <row r="51" spans="1:6" ht="32.25" thickBot="1">
      <c r="A51" s="40"/>
      <c r="B51" s="8" t="s">
        <v>26</v>
      </c>
      <c r="C51" s="10">
        <v>0</v>
      </c>
      <c r="D51" s="10">
        <v>0</v>
      </c>
      <c r="E51" s="9">
        <v>0</v>
      </c>
      <c r="F51" s="8"/>
    </row>
    <row r="52" spans="1:6" ht="24.75" customHeight="1" thickBot="1">
      <c r="A52" s="41"/>
      <c r="B52" s="12" t="s">
        <v>27</v>
      </c>
      <c r="C52" s="13">
        <f>C48+C49+C50+C51</f>
        <v>170607.13</v>
      </c>
      <c r="D52" s="13">
        <f>D48+D49+D50+D51</f>
        <v>151464.57</v>
      </c>
      <c r="E52" s="14">
        <f>D52/C52</f>
        <v>0.8877974208932534</v>
      </c>
      <c r="F52" s="8"/>
    </row>
    <row r="53" spans="1:6" ht="57" customHeight="1" thickBot="1">
      <c r="A53" s="46" t="s">
        <v>30</v>
      </c>
      <c r="B53" s="8" t="s">
        <v>23</v>
      </c>
      <c r="C53" s="10">
        <v>0</v>
      </c>
      <c r="D53" s="10">
        <v>0</v>
      </c>
      <c r="E53" s="9">
        <v>0</v>
      </c>
      <c r="F53" s="8"/>
    </row>
    <row r="54" spans="1:6" ht="32.25" thickBot="1">
      <c r="A54" s="47"/>
      <c r="B54" s="8" t="s">
        <v>28</v>
      </c>
      <c r="C54" s="10">
        <v>0</v>
      </c>
      <c r="D54" s="10">
        <v>0</v>
      </c>
      <c r="E54" s="9">
        <v>0</v>
      </c>
      <c r="F54" s="8"/>
    </row>
    <row r="55" spans="1:6" ht="38.25" customHeight="1" thickBot="1">
      <c r="A55" s="47"/>
      <c r="B55" s="8" t="s">
        <v>25</v>
      </c>
      <c r="C55" s="10">
        <v>0</v>
      </c>
      <c r="D55" s="10">
        <v>0</v>
      </c>
      <c r="E55" s="9">
        <v>0</v>
      </c>
      <c r="F55" s="8"/>
    </row>
    <row r="56" spans="1:6" ht="32.25" thickBot="1">
      <c r="A56" s="47"/>
      <c r="B56" s="8" t="s">
        <v>26</v>
      </c>
      <c r="C56" s="10">
        <v>0</v>
      </c>
      <c r="D56" s="10">
        <v>0</v>
      </c>
      <c r="E56" s="9">
        <v>0</v>
      </c>
      <c r="F56" s="8"/>
    </row>
    <row r="57" spans="1:6" ht="16.5" thickBot="1">
      <c r="A57" s="6"/>
      <c r="B57" s="12" t="s">
        <v>27</v>
      </c>
      <c r="C57" s="13">
        <f>C53+C54+C55+C56</f>
        <v>0</v>
      </c>
      <c r="D57" s="13">
        <f>D53+D54+D55+D56</f>
        <v>0</v>
      </c>
      <c r="E57" s="14">
        <v>0</v>
      </c>
      <c r="F57" s="8"/>
    </row>
    <row r="58" spans="1:6" ht="32.25" thickBot="1">
      <c r="A58" s="39" t="s">
        <v>31</v>
      </c>
      <c r="B58" s="8" t="s">
        <v>23</v>
      </c>
      <c r="C58" s="10">
        <v>0</v>
      </c>
      <c r="D58" s="10">
        <v>0</v>
      </c>
      <c r="E58" s="9">
        <v>0</v>
      </c>
      <c r="F58" s="8"/>
    </row>
    <row r="59" spans="1:6" ht="32.25" thickBot="1">
      <c r="A59" s="40"/>
      <c r="B59" s="8" t="s">
        <v>28</v>
      </c>
      <c r="C59" s="10">
        <v>0</v>
      </c>
      <c r="D59" s="10">
        <v>0</v>
      </c>
      <c r="E59" s="9">
        <v>0</v>
      </c>
      <c r="F59" s="8"/>
    </row>
    <row r="60" spans="1:6" ht="32.25" thickBot="1">
      <c r="A60" s="40"/>
      <c r="B60" s="8" t="s">
        <v>25</v>
      </c>
      <c r="C60" s="10">
        <v>0</v>
      </c>
      <c r="D60" s="10">
        <v>0</v>
      </c>
      <c r="E60" s="9">
        <v>0</v>
      </c>
      <c r="F60" s="8"/>
    </row>
    <row r="61" spans="1:6" ht="32.25" thickBot="1">
      <c r="A61" s="40"/>
      <c r="B61" s="8" t="s">
        <v>26</v>
      </c>
      <c r="C61" s="10">
        <v>0</v>
      </c>
      <c r="D61" s="10">
        <v>0</v>
      </c>
      <c r="E61" s="9">
        <v>0</v>
      </c>
      <c r="F61" s="8"/>
    </row>
    <row r="62" spans="1:6" ht="16.5" thickBot="1">
      <c r="A62" s="41"/>
      <c r="B62" s="8" t="s">
        <v>27</v>
      </c>
      <c r="C62" s="10">
        <f>C58+C59+C60+C61</f>
        <v>0</v>
      </c>
      <c r="D62" s="10">
        <f>D58+D59+D60+D61</f>
        <v>0</v>
      </c>
      <c r="E62" s="9">
        <v>0</v>
      </c>
      <c r="F62" s="8"/>
    </row>
    <row r="63" spans="1:6" ht="57" customHeight="1" thickBot="1">
      <c r="A63" s="46" t="s">
        <v>32</v>
      </c>
      <c r="B63" s="8" t="s">
        <v>23</v>
      </c>
      <c r="C63" s="10">
        <f aca="true" t="shared" si="1" ref="C63:D65">C68+C73+C78+C83+C88+C93</f>
        <v>63295.92999999999</v>
      </c>
      <c r="D63" s="10">
        <v>63658.06</v>
      </c>
      <c r="E63" s="9">
        <f>D63/C63</f>
        <v>1.0057212209379025</v>
      </c>
      <c r="F63" s="8"/>
    </row>
    <row r="64" spans="1:6" ht="32.25" thickBot="1">
      <c r="A64" s="47"/>
      <c r="B64" s="8" t="s">
        <v>28</v>
      </c>
      <c r="C64" s="10">
        <f t="shared" si="1"/>
        <v>75021</v>
      </c>
      <c r="D64" s="10">
        <f t="shared" si="1"/>
        <v>59120.91</v>
      </c>
      <c r="E64" s="9">
        <f>D64/C64</f>
        <v>0.7880581437197585</v>
      </c>
      <c r="F64" s="8"/>
    </row>
    <row r="65" spans="1:6" ht="38.25" customHeight="1" thickBot="1">
      <c r="A65" s="47"/>
      <c r="B65" s="8" t="s">
        <v>25</v>
      </c>
      <c r="C65" s="10">
        <f t="shared" si="1"/>
        <v>26702</v>
      </c>
      <c r="D65" s="10">
        <f t="shared" si="1"/>
        <v>23105.87</v>
      </c>
      <c r="E65" s="9">
        <f>D65/C65</f>
        <v>0.8653235712680698</v>
      </c>
      <c r="F65" s="8"/>
    </row>
    <row r="66" spans="1:6" ht="32.25" thickBot="1">
      <c r="A66" s="47"/>
      <c r="B66" s="8" t="s">
        <v>26</v>
      </c>
      <c r="C66" s="10">
        <v>0</v>
      </c>
      <c r="D66" s="10">
        <v>0</v>
      </c>
      <c r="E66" s="9">
        <v>0</v>
      </c>
      <c r="F66" s="8"/>
    </row>
    <row r="67" spans="1:6" ht="16.5" thickBot="1">
      <c r="A67" s="11"/>
      <c r="B67" s="12" t="s">
        <v>27</v>
      </c>
      <c r="C67" s="13">
        <f>C63+C64+C65+C66</f>
        <v>165018.93</v>
      </c>
      <c r="D67" s="13">
        <f>D63+D64+D65+D66</f>
        <v>145884.84</v>
      </c>
      <c r="E67" s="14">
        <f>D67/C67</f>
        <v>0.8840491209099466</v>
      </c>
      <c r="F67" s="12"/>
    </row>
    <row r="68" spans="1:6" ht="32.25" thickBot="1">
      <c r="A68" s="39" t="s">
        <v>33</v>
      </c>
      <c r="B68" s="8" t="s">
        <v>23</v>
      </c>
      <c r="C68" s="10">
        <v>3785.8</v>
      </c>
      <c r="D68" s="10">
        <v>1998.55</v>
      </c>
      <c r="E68" s="9">
        <f>D68/C68</f>
        <v>0.5279069153151249</v>
      </c>
      <c r="F68" s="8"/>
    </row>
    <row r="69" spans="1:6" ht="32.25" thickBot="1">
      <c r="A69" s="40"/>
      <c r="B69" s="8" t="s">
        <v>28</v>
      </c>
      <c r="C69" s="10">
        <v>13541.5</v>
      </c>
      <c r="D69" s="10">
        <v>8546.01</v>
      </c>
      <c r="E69" s="9">
        <f>D69/C69</f>
        <v>0.6310977365875272</v>
      </c>
      <c r="F69" s="8"/>
    </row>
    <row r="70" spans="1:6" ht="51.75" customHeight="1" thickBot="1">
      <c r="A70" s="40"/>
      <c r="B70" s="8" t="s">
        <v>25</v>
      </c>
      <c r="C70" s="10">
        <v>26702</v>
      </c>
      <c r="D70" s="10">
        <v>23105.87</v>
      </c>
      <c r="E70" s="9">
        <f>D70/C70</f>
        <v>0.8653235712680698</v>
      </c>
      <c r="F70" s="8"/>
    </row>
    <row r="71" spans="1:6" ht="32.25" thickBot="1">
      <c r="A71" s="40"/>
      <c r="B71" s="8" t="s">
        <v>26</v>
      </c>
      <c r="C71" s="10">
        <v>0</v>
      </c>
      <c r="D71" s="10">
        <v>0</v>
      </c>
      <c r="E71" s="9">
        <v>0</v>
      </c>
      <c r="F71" s="8"/>
    </row>
    <row r="72" spans="1:6" ht="16.5" thickBot="1">
      <c r="A72" s="41"/>
      <c r="B72" s="8" t="s">
        <v>27</v>
      </c>
      <c r="C72" s="10">
        <f>C68+C69+C70+C71</f>
        <v>44029.3</v>
      </c>
      <c r="D72" s="10">
        <f>D68+D69+D70+D71</f>
        <v>33650.43</v>
      </c>
      <c r="E72" s="9">
        <f>D72/C72</f>
        <v>0.7642735632862662</v>
      </c>
      <c r="F72" s="8"/>
    </row>
    <row r="73" spans="1:6" ht="32.25" thickBot="1">
      <c r="A73" s="39" t="s">
        <v>34</v>
      </c>
      <c r="B73" s="8" t="s">
        <v>23</v>
      </c>
      <c r="C73" s="10">
        <v>35735.2</v>
      </c>
      <c r="D73" s="10">
        <v>35709.08</v>
      </c>
      <c r="E73" s="9">
        <f>D73/C73</f>
        <v>0.9992690680337596</v>
      </c>
      <c r="F73" s="8"/>
    </row>
    <row r="74" spans="1:6" ht="32.25" thickBot="1">
      <c r="A74" s="40"/>
      <c r="B74" s="8" t="s">
        <v>28</v>
      </c>
      <c r="C74" s="10">
        <v>57080</v>
      </c>
      <c r="D74" s="10">
        <v>50574.9</v>
      </c>
      <c r="E74" s="9">
        <f>D74/C74</f>
        <v>0.8860353889278206</v>
      </c>
      <c r="F74" s="8"/>
    </row>
    <row r="75" spans="1:6" ht="32.25" thickBot="1">
      <c r="A75" s="40"/>
      <c r="B75" s="8" t="s">
        <v>25</v>
      </c>
      <c r="C75" s="10">
        <v>0</v>
      </c>
      <c r="D75" s="10">
        <v>0</v>
      </c>
      <c r="E75" s="9">
        <v>0</v>
      </c>
      <c r="F75" s="8"/>
    </row>
    <row r="76" spans="1:6" ht="32.25" thickBot="1">
      <c r="A76" s="40"/>
      <c r="B76" s="8" t="s">
        <v>26</v>
      </c>
      <c r="C76" s="10">
        <v>0</v>
      </c>
      <c r="D76" s="10">
        <v>0</v>
      </c>
      <c r="E76" s="9">
        <v>0</v>
      </c>
      <c r="F76" s="8"/>
    </row>
    <row r="77" spans="1:6" ht="16.5" thickBot="1">
      <c r="A77" s="41"/>
      <c r="B77" s="8" t="s">
        <v>27</v>
      </c>
      <c r="C77" s="10">
        <f>C73+C74+C75+C76</f>
        <v>92815.2</v>
      </c>
      <c r="D77" s="10">
        <f>D73+D74+D75+D76</f>
        <v>86283.98000000001</v>
      </c>
      <c r="E77" s="9">
        <f>D77/C77</f>
        <v>0.929631999931046</v>
      </c>
      <c r="F77" s="8"/>
    </row>
    <row r="78" spans="1:6" ht="32.25" thickBot="1">
      <c r="A78" s="39" t="s">
        <v>35</v>
      </c>
      <c r="B78" s="8" t="s">
        <v>23</v>
      </c>
      <c r="C78" s="10">
        <v>3069.6</v>
      </c>
      <c r="D78" s="10">
        <v>3041.69</v>
      </c>
      <c r="E78" s="9">
        <f>D78/C78</f>
        <v>0.9909076101120667</v>
      </c>
      <c r="F78" s="8"/>
    </row>
    <row r="79" spans="1:6" ht="95.25" thickBot="1">
      <c r="A79" s="40"/>
      <c r="B79" s="8" t="s">
        <v>28</v>
      </c>
      <c r="C79" s="10">
        <v>4399.5</v>
      </c>
      <c r="D79" s="10">
        <v>0</v>
      </c>
      <c r="E79" s="9">
        <f>D79/C79</f>
        <v>0</v>
      </c>
      <c r="F79" s="38" t="s">
        <v>80</v>
      </c>
    </row>
    <row r="80" spans="1:6" ht="32.25" thickBot="1">
      <c r="A80" s="40"/>
      <c r="B80" s="8" t="s">
        <v>25</v>
      </c>
      <c r="C80" s="10">
        <v>0</v>
      </c>
      <c r="D80" s="10">
        <v>0</v>
      </c>
      <c r="E80" s="9">
        <v>0</v>
      </c>
      <c r="F80" s="8"/>
    </row>
    <row r="81" spans="1:6" ht="32.25" thickBot="1">
      <c r="A81" s="40"/>
      <c r="B81" s="8" t="s">
        <v>26</v>
      </c>
      <c r="C81" s="10">
        <v>0</v>
      </c>
      <c r="D81" s="10">
        <v>0</v>
      </c>
      <c r="E81" s="9">
        <v>0</v>
      </c>
      <c r="F81" s="8"/>
    </row>
    <row r="82" spans="1:6" ht="16.5" thickBot="1">
      <c r="A82" s="41"/>
      <c r="B82" s="8" t="s">
        <v>27</v>
      </c>
      <c r="C82" s="10">
        <f>C78+C79+C80+C81</f>
        <v>7469.1</v>
      </c>
      <c r="D82" s="10">
        <f>D78+D79+D80+D81</f>
        <v>3041.69</v>
      </c>
      <c r="E82" s="9">
        <f>D82/C82</f>
        <v>0.4072364809682559</v>
      </c>
      <c r="F82" s="8"/>
    </row>
    <row r="83" spans="1:6" ht="32.25" thickBot="1">
      <c r="A83" s="39" t="s">
        <v>36</v>
      </c>
      <c r="B83" s="8" t="s">
        <v>23</v>
      </c>
      <c r="C83" s="10">
        <v>3932.2</v>
      </c>
      <c r="D83" s="10">
        <v>3915.85</v>
      </c>
      <c r="E83" s="9">
        <f>D83/C83</f>
        <v>0.9958420222776054</v>
      </c>
      <c r="F83" s="8"/>
    </row>
    <row r="84" spans="1:6" ht="32.25" thickBot="1">
      <c r="A84" s="40"/>
      <c r="B84" s="8" t="s">
        <v>28</v>
      </c>
      <c r="C84" s="10">
        <v>0</v>
      </c>
      <c r="D84" s="10">
        <v>0</v>
      </c>
      <c r="E84" s="9">
        <v>0</v>
      </c>
      <c r="F84" s="8"/>
    </row>
    <row r="85" spans="1:6" ht="32.25" thickBot="1">
      <c r="A85" s="40"/>
      <c r="B85" s="8" t="s">
        <v>25</v>
      </c>
      <c r="C85" s="10">
        <v>0</v>
      </c>
      <c r="D85" s="10">
        <v>0</v>
      </c>
      <c r="E85" s="9">
        <v>0</v>
      </c>
      <c r="F85" s="8"/>
    </row>
    <row r="86" spans="1:6" ht="32.25" thickBot="1">
      <c r="A86" s="40"/>
      <c r="B86" s="8" t="s">
        <v>26</v>
      </c>
      <c r="C86" s="10">
        <v>0</v>
      </c>
      <c r="D86" s="10">
        <v>0</v>
      </c>
      <c r="E86" s="9">
        <v>0</v>
      </c>
      <c r="F86" s="8"/>
    </row>
    <row r="87" spans="1:6" ht="16.5" thickBot="1">
      <c r="A87" s="41"/>
      <c r="B87" s="8" t="s">
        <v>27</v>
      </c>
      <c r="C87" s="10">
        <f>C83+C84+C85+C86</f>
        <v>3932.2</v>
      </c>
      <c r="D87" s="10">
        <f>D83+D84+D85+D86</f>
        <v>3915.85</v>
      </c>
      <c r="E87" s="9">
        <f>D87/C87</f>
        <v>0.9958420222776054</v>
      </c>
      <c r="F87" s="8"/>
    </row>
    <row r="88" spans="1:6" ht="32.25" thickBot="1">
      <c r="A88" s="39" t="s">
        <v>37</v>
      </c>
      <c r="B88" s="8" t="s">
        <v>23</v>
      </c>
      <c r="C88" s="10">
        <v>16773.13</v>
      </c>
      <c r="D88" s="10">
        <v>18992.89</v>
      </c>
      <c r="E88" s="9">
        <f>D88/C88</f>
        <v>1.1323402370338749</v>
      </c>
      <c r="F88" s="8"/>
    </row>
    <row r="89" spans="1:6" ht="32.25" thickBot="1">
      <c r="A89" s="40"/>
      <c r="B89" s="8" t="s">
        <v>28</v>
      </c>
      <c r="C89" s="10">
        <v>0</v>
      </c>
      <c r="D89" s="10">
        <v>0</v>
      </c>
      <c r="E89" s="9">
        <v>0</v>
      </c>
      <c r="F89" s="8"/>
    </row>
    <row r="90" spans="1:6" ht="32.25" thickBot="1">
      <c r="A90" s="40"/>
      <c r="B90" s="8" t="s">
        <v>25</v>
      </c>
      <c r="C90" s="10">
        <v>0</v>
      </c>
      <c r="D90" s="10">
        <v>0</v>
      </c>
      <c r="E90" s="9">
        <v>0</v>
      </c>
      <c r="F90" s="8"/>
    </row>
    <row r="91" spans="1:6" ht="32.25" thickBot="1">
      <c r="A91" s="40"/>
      <c r="B91" s="8" t="s">
        <v>26</v>
      </c>
      <c r="C91" s="10">
        <v>0</v>
      </c>
      <c r="D91" s="10">
        <v>0</v>
      </c>
      <c r="E91" s="9">
        <v>0</v>
      </c>
      <c r="F91" s="8"/>
    </row>
    <row r="92" spans="1:6" ht="16.5" thickBot="1">
      <c r="A92" s="41"/>
      <c r="B92" s="8" t="s">
        <v>27</v>
      </c>
      <c r="C92" s="10">
        <f>C88+C89+C90+C91</f>
        <v>16773.13</v>
      </c>
      <c r="D92" s="10">
        <f>D88+D89+D90+D91</f>
        <v>18992.89</v>
      </c>
      <c r="E92" s="9">
        <f>D92/C92</f>
        <v>1.1323402370338749</v>
      </c>
      <c r="F92" s="8"/>
    </row>
    <row r="93" spans="1:6" ht="32.25" thickBot="1">
      <c r="A93" s="39" t="s">
        <v>38</v>
      </c>
      <c r="B93" s="8" t="s">
        <v>23</v>
      </c>
      <c r="C93" s="10">
        <v>0</v>
      </c>
      <c r="D93" s="10">
        <v>0</v>
      </c>
      <c r="E93" s="9">
        <v>0</v>
      </c>
      <c r="F93" s="8"/>
    </row>
    <row r="94" spans="1:6" ht="32.25" thickBot="1">
      <c r="A94" s="40"/>
      <c r="B94" s="8" t="s">
        <v>28</v>
      </c>
      <c r="C94" s="10">
        <v>0</v>
      </c>
      <c r="D94" s="10">
        <v>0</v>
      </c>
      <c r="E94" s="9">
        <v>0</v>
      </c>
      <c r="F94" s="8"/>
    </row>
    <row r="95" spans="1:6" ht="32.25" thickBot="1">
      <c r="A95" s="40"/>
      <c r="B95" s="8" t="s">
        <v>25</v>
      </c>
      <c r="C95" s="10">
        <v>0</v>
      </c>
      <c r="D95" s="10">
        <v>0</v>
      </c>
      <c r="E95" s="9">
        <v>0</v>
      </c>
      <c r="F95" s="8"/>
    </row>
    <row r="96" spans="1:6" ht="32.25" thickBot="1">
      <c r="A96" s="40"/>
      <c r="B96" s="8" t="s">
        <v>26</v>
      </c>
      <c r="C96" s="10">
        <v>0</v>
      </c>
      <c r="D96" s="10">
        <v>0</v>
      </c>
      <c r="E96" s="9">
        <v>0</v>
      </c>
      <c r="F96" s="8"/>
    </row>
    <row r="97" spans="1:6" ht="16.5" thickBot="1">
      <c r="A97" s="41"/>
      <c r="B97" s="8" t="s">
        <v>27</v>
      </c>
      <c r="C97" s="10">
        <f>C93+C94+C95+C96</f>
        <v>0</v>
      </c>
      <c r="D97" s="10">
        <f>D93+D94+D95+D96</f>
        <v>0</v>
      </c>
      <c r="E97" s="9">
        <v>0</v>
      </c>
      <c r="F97" s="8"/>
    </row>
    <row r="98" spans="1:6" ht="32.25" thickBot="1">
      <c r="A98" s="46" t="s">
        <v>39</v>
      </c>
      <c r="B98" s="8" t="s">
        <v>23</v>
      </c>
      <c r="C98" s="10">
        <v>130</v>
      </c>
      <c r="D98" s="10">
        <v>123.93</v>
      </c>
      <c r="E98" s="9">
        <f>D98/C98</f>
        <v>0.9533076923076924</v>
      </c>
      <c r="F98" s="8"/>
    </row>
    <row r="99" spans="1:6" ht="32.25" thickBot="1">
      <c r="A99" s="47"/>
      <c r="B99" s="8" t="s">
        <v>28</v>
      </c>
      <c r="C99" s="10">
        <v>0</v>
      </c>
      <c r="D99" s="10">
        <v>0</v>
      </c>
      <c r="E99" s="9">
        <v>0</v>
      </c>
      <c r="F99" s="8"/>
    </row>
    <row r="100" spans="1:6" ht="32.25" thickBot="1">
      <c r="A100" s="47"/>
      <c r="B100" s="8" t="s">
        <v>25</v>
      </c>
      <c r="C100" s="10">
        <v>0</v>
      </c>
      <c r="D100" s="10">
        <v>0</v>
      </c>
      <c r="E100" s="9">
        <v>0</v>
      </c>
      <c r="F100" s="8"/>
    </row>
    <row r="101" spans="1:6" ht="32.25" thickBot="1">
      <c r="A101" s="47"/>
      <c r="B101" s="8" t="s">
        <v>26</v>
      </c>
      <c r="C101" s="10">
        <v>0</v>
      </c>
      <c r="D101" s="10">
        <v>0</v>
      </c>
      <c r="E101" s="9">
        <v>0</v>
      </c>
      <c r="F101" s="8"/>
    </row>
    <row r="102" spans="1:6" ht="16.5" thickBot="1">
      <c r="A102" s="6"/>
      <c r="B102" s="12" t="s">
        <v>27</v>
      </c>
      <c r="C102" s="13">
        <f>C98+C99+C100+C101</f>
        <v>130</v>
      </c>
      <c r="D102" s="13">
        <f>D98+D99+D100+D101</f>
        <v>123.93</v>
      </c>
      <c r="E102" s="14">
        <f>D102/C102</f>
        <v>0.9533076923076924</v>
      </c>
      <c r="F102" s="8"/>
    </row>
    <row r="103" spans="1:6" ht="32.25" thickBot="1">
      <c r="A103" s="39" t="s">
        <v>40</v>
      </c>
      <c r="B103" s="8" t="s">
        <v>23</v>
      </c>
      <c r="C103" s="10">
        <v>130</v>
      </c>
      <c r="D103" s="10">
        <v>123.9</v>
      </c>
      <c r="E103" s="9">
        <f>D103/C103</f>
        <v>0.9530769230769232</v>
      </c>
      <c r="F103" s="8"/>
    </row>
    <row r="104" spans="1:6" ht="32.25" thickBot="1">
      <c r="A104" s="40"/>
      <c r="B104" s="8" t="s">
        <v>28</v>
      </c>
      <c r="C104" s="10">
        <v>0</v>
      </c>
      <c r="D104" s="10">
        <v>0</v>
      </c>
      <c r="E104" s="9">
        <v>0</v>
      </c>
      <c r="F104" s="8"/>
    </row>
    <row r="105" spans="1:6" ht="32.25" thickBot="1">
      <c r="A105" s="40"/>
      <c r="B105" s="8" t="s">
        <v>25</v>
      </c>
      <c r="C105" s="10">
        <v>0</v>
      </c>
      <c r="D105" s="10">
        <v>0</v>
      </c>
      <c r="E105" s="9">
        <v>0</v>
      </c>
      <c r="F105" s="8"/>
    </row>
    <row r="106" spans="1:6" ht="32.25" thickBot="1">
      <c r="A106" s="40"/>
      <c r="B106" s="8" t="s">
        <v>26</v>
      </c>
      <c r="C106" s="10">
        <v>0</v>
      </c>
      <c r="D106" s="10">
        <v>0</v>
      </c>
      <c r="E106" s="9">
        <v>0</v>
      </c>
      <c r="F106" s="8"/>
    </row>
    <row r="107" spans="1:6" ht="45" customHeight="1" thickBot="1">
      <c r="A107" s="41"/>
      <c r="B107" s="8" t="s">
        <v>27</v>
      </c>
      <c r="C107" s="10">
        <f>C103+C104+C105+C106</f>
        <v>130</v>
      </c>
      <c r="D107" s="10">
        <f>D103+D104+D105+D106</f>
        <v>123.9</v>
      </c>
      <c r="E107" s="9">
        <f>D107/C107</f>
        <v>0.9530769230769232</v>
      </c>
      <c r="F107" s="8"/>
    </row>
    <row r="108" spans="1:6" ht="32.25" thickBot="1">
      <c r="A108" s="46" t="s">
        <v>41</v>
      </c>
      <c r="B108" s="8" t="s">
        <v>23</v>
      </c>
      <c r="C108" s="10">
        <v>5458.2</v>
      </c>
      <c r="D108" s="10">
        <v>5455.8</v>
      </c>
      <c r="E108" s="9">
        <f>D108/C108</f>
        <v>0.9995602946026163</v>
      </c>
      <c r="F108" s="8"/>
    </row>
    <row r="109" spans="1:6" ht="32.25" thickBot="1">
      <c r="A109" s="47"/>
      <c r="B109" s="8" t="s">
        <v>28</v>
      </c>
      <c r="C109" s="10">
        <v>0</v>
      </c>
      <c r="D109" s="10">
        <v>0</v>
      </c>
      <c r="E109" s="9">
        <v>0</v>
      </c>
      <c r="F109" s="8"/>
    </row>
    <row r="110" spans="1:6" ht="32.25" thickBot="1">
      <c r="A110" s="47"/>
      <c r="B110" s="8" t="s">
        <v>25</v>
      </c>
      <c r="C110" s="10">
        <v>0</v>
      </c>
      <c r="D110" s="10">
        <v>0</v>
      </c>
      <c r="E110" s="9">
        <v>0</v>
      </c>
      <c r="F110" s="8"/>
    </row>
    <row r="111" spans="1:6" ht="32.25" thickBot="1">
      <c r="A111" s="47"/>
      <c r="B111" s="8" t="s">
        <v>26</v>
      </c>
      <c r="C111" s="10">
        <v>0</v>
      </c>
      <c r="D111" s="10">
        <v>0</v>
      </c>
      <c r="E111" s="9">
        <v>0</v>
      </c>
      <c r="F111" s="8"/>
    </row>
    <row r="112" spans="1:6" ht="16.5" thickBot="1">
      <c r="A112" s="6"/>
      <c r="B112" s="12" t="s">
        <v>27</v>
      </c>
      <c r="C112" s="13">
        <f>C108+C109+C110+C111</f>
        <v>5458.2</v>
      </c>
      <c r="D112" s="13">
        <f>D108+D109+D110+D111</f>
        <v>5455.8</v>
      </c>
      <c r="E112" s="14">
        <f>D112/C112</f>
        <v>0.9995602946026163</v>
      </c>
      <c r="F112" s="8"/>
    </row>
    <row r="113" spans="1:6" ht="32.25" thickBot="1">
      <c r="A113" s="39" t="s">
        <v>42</v>
      </c>
      <c r="B113" s="8" t="s">
        <v>23</v>
      </c>
      <c r="C113" s="10">
        <v>5458.2</v>
      </c>
      <c r="D113" s="10">
        <v>5455.8</v>
      </c>
      <c r="E113" s="9">
        <f>D113/C113</f>
        <v>0.9995602946026163</v>
      </c>
      <c r="F113" s="8"/>
    </row>
    <row r="114" spans="1:6" ht="32.25" thickBot="1">
      <c r="A114" s="40"/>
      <c r="B114" s="8" t="s">
        <v>28</v>
      </c>
      <c r="C114" s="10">
        <v>0</v>
      </c>
      <c r="D114" s="10">
        <v>0</v>
      </c>
      <c r="E114" s="9">
        <v>0</v>
      </c>
      <c r="F114" s="8"/>
    </row>
    <row r="115" spans="1:6" ht="41.25" customHeight="1" thickBot="1">
      <c r="A115" s="40"/>
      <c r="B115" s="8" t="s">
        <v>25</v>
      </c>
      <c r="C115" s="10">
        <v>0</v>
      </c>
      <c r="D115" s="10">
        <v>0</v>
      </c>
      <c r="E115" s="9">
        <v>0</v>
      </c>
      <c r="F115" s="8"/>
    </row>
    <row r="116" spans="1:6" ht="32.25" thickBot="1">
      <c r="A116" s="40"/>
      <c r="B116" s="8" t="s">
        <v>26</v>
      </c>
      <c r="C116" s="10">
        <v>0</v>
      </c>
      <c r="D116" s="10">
        <v>0</v>
      </c>
      <c r="E116" s="9">
        <v>0</v>
      </c>
      <c r="F116" s="8"/>
    </row>
    <row r="117" spans="1:6" ht="16.5" thickBot="1">
      <c r="A117" s="41"/>
      <c r="B117" s="8" t="s">
        <v>27</v>
      </c>
      <c r="C117" s="10">
        <f>C113+C114+C115+C116</f>
        <v>5458.2</v>
      </c>
      <c r="D117" s="10">
        <f>D113+D114+D116</f>
        <v>5455.8</v>
      </c>
      <c r="E117" s="9">
        <f>D117/C117</f>
        <v>0.9995602946026163</v>
      </c>
      <c r="F117" s="8"/>
    </row>
    <row r="118" spans="1:6" ht="15.75">
      <c r="A118" s="1"/>
      <c r="B118" s="1"/>
      <c r="C118" s="1"/>
      <c r="D118" s="1"/>
      <c r="E118" s="1"/>
      <c r="F118" s="1"/>
    </row>
    <row r="119" spans="1:6" ht="15.75">
      <c r="A119" s="1"/>
      <c r="B119" s="1"/>
      <c r="C119" s="1"/>
      <c r="D119" s="1"/>
      <c r="E119" s="1"/>
      <c r="F119" s="1"/>
    </row>
    <row r="120" spans="1:6" ht="15.75">
      <c r="A120" s="1"/>
      <c r="B120" s="1"/>
      <c r="C120" s="1"/>
      <c r="D120" s="1"/>
      <c r="E120" s="1"/>
      <c r="F120" s="1"/>
    </row>
    <row r="121" spans="1:6" ht="15.75">
      <c r="A121" s="1"/>
      <c r="B121" s="1"/>
      <c r="C121" s="1"/>
      <c r="D121" s="1"/>
      <c r="E121" s="1"/>
      <c r="F121" s="1"/>
    </row>
    <row r="122" spans="1:6" ht="15.75">
      <c r="A122" s="1"/>
      <c r="B122" s="1"/>
      <c r="C122" s="1"/>
      <c r="D122" s="1"/>
      <c r="E122" s="1"/>
      <c r="F122" s="1"/>
    </row>
  </sheetData>
  <sheetProtection/>
  <mergeCells count="28">
    <mergeCell ref="A1:F1"/>
    <mergeCell ref="A9:F9"/>
    <mergeCell ref="A15:F15"/>
    <mergeCell ref="F45:F46"/>
    <mergeCell ref="A7:F7"/>
    <mergeCell ref="A8:F8"/>
    <mergeCell ref="A13:F13"/>
    <mergeCell ref="A6:F6"/>
    <mergeCell ref="A48:A52"/>
    <mergeCell ref="A53:A56"/>
    <mergeCell ref="A42:F42"/>
    <mergeCell ref="A43:F43"/>
    <mergeCell ref="A103:A107"/>
    <mergeCell ref="A108:A111"/>
    <mergeCell ref="A58:A62"/>
    <mergeCell ref="A63:A66"/>
    <mergeCell ref="A45:A46"/>
    <mergeCell ref="B45:E45"/>
    <mergeCell ref="A113:A117"/>
    <mergeCell ref="A2:F2"/>
    <mergeCell ref="A4:F4"/>
    <mergeCell ref="A78:A82"/>
    <mergeCell ref="A83:A87"/>
    <mergeCell ref="A88:A92"/>
    <mergeCell ref="A93:A97"/>
    <mergeCell ref="A98:A101"/>
    <mergeCell ref="A68:A72"/>
    <mergeCell ref="A73:A77"/>
  </mergeCells>
  <printOptions/>
  <pageMargins left="0.7" right="0.7" top="0.75" bottom="0.75" header="0.3" footer="0.3"/>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cp:lastModifiedBy>
  <cp:lastPrinted>2020-04-29T09:45:05Z</cp:lastPrinted>
  <dcterms:created xsi:type="dcterms:W3CDTF">2020-04-28T08:55:08Z</dcterms:created>
  <dcterms:modified xsi:type="dcterms:W3CDTF">2020-09-28T11:22:01Z</dcterms:modified>
  <cp:category/>
  <cp:version/>
  <cp:contentType/>
  <cp:contentStatus/>
</cp:coreProperties>
</file>