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05" windowWidth="12120" windowHeight="6840" tabRatio="145" activeTab="0"/>
  </bookViews>
  <sheets>
    <sheet name="предл" sheetId="1" r:id="rId1"/>
  </sheets>
  <definedNames>
    <definedName name="_xlnm.Print_Titles" localSheetId="0">'предл'!$4:$5</definedName>
  </definedNames>
  <calcPr fullCalcOnLoad="1"/>
</workbook>
</file>

<file path=xl/sharedStrings.xml><?xml version="1.0" encoding="utf-8"?>
<sst xmlns="http://schemas.openxmlformats.org/spreadsheetml/2006/main" count="165" uniqueCount="120">
  <si>
    <t>СВОД     ПОПРАВОК</t>
  </si>
  <si>
    <t>№п/п</t>
  </si>
  <si>
    <t xml:space="preserve">Куда вносится </t>
  </si>
  <si>
    <t>Автор поправок, предложений, замечаний</t>
  </si>
  <si>
    <t>Содержание поправки, замечания, предложения</t>
  </si>
  <si>
    <t>тыс.руб.</t>
  </si>
  <si>
    <t xml:space="preserve">Решение </t>
  </si>
  <si>
    <t>1.1.</t>
  </si>
  <si>
    <t>1.</t>
  </si>
  <si>
    <t>2.</t>
  </si>
  <si>
    <t>Статья 1</t>
  </si>
  <si>
    <t>3.</t>
  </si>
  <si>
    <t xml:space="preserve">Уточнение расходной части бюджета  за счет целевых межбюджетных трансфертов, передаваемых из бюджета Пермского края </t>
  </si>
  <si>
    <t xml:space="preserve"> по главным распорядителям бюджетных средств</t>
  </si>
  <si>
    <t>/--//-//-//-//-//-//-//-//</t>
  </si>
  <si>
    <t>Мероприятия, осуществляемые в рамках непрограммных направлений расходов</t>
  </si>
  <si>
    <t>1.1.1.</t>
  </si>
  <si>
    <t>IV.  Внесение изменений в прочие приложения к Решению о бюджете</t>
  </si>
  <si>
    <t>V. Внесение редакционных поправок в текстовую часть Решения о бюджете</t>
  </si>
  <si>
    <t xml:space="preserve">Уточнение расходной части бюджета за счет свободных остатков средств, сложившихся по итогам исполнения бюджета </t>
  </si>
  <si>
    <t>Доходная часть бюджета, приложение 3</t>
  </si>
  <si>
    <t>Глава городского округа-глава Администрации Суксунского городского округа</t>
  </si>
  <si>
    <t xml:space="preserve">Уточняются плановые назначения по безвозвмездным поступлениям из бюджета Пермского края в 2020 году в соответствии с уведомлениями государственных органов Пермского края </t>
  </si>
  <si>
    <t>по Управлению капитального строительства Администрации Суксунского городского округа</t>
  </si>
  <si>
    <t>Расходная часть бюджета, приложения 4,5</t>
  </si>
  <si>
    <t xml:space="preserve">II. Изменения, вносимые в структуру расходов бюджета городского округа на 2020 год (приложение 4,5 к Решению о бюджете городского округа) </t>
  </si>
  <si>
    <t xml:space="preserve">Приложение 7  к Решению о бюджете  </t>
  </si>
  <si>
    <t>Уточняется редакция статьи 1 в связи с уточнением по 2020-2022 годам объема доходов, расходов, дефицита бюджета,  источников финансирования дефицита бюджета городского округа</t>
  </si>
  <si>
    <t>В связи с увеличением средств безвозмездной помощи уточняются объемы передаваемых средств из краевого бюджета, внесенные в доходную и расходную часть бюджета городского округа на 2020-2022 годы</t>
  </si>
  <si>
    <t>Уточняются объемы источников финансирования дефицита бюджета по 2020 году</t>
  </si>
  <si>
    <t xml:space="preserve">Приложение 5  к Решению о бюджете  </t>
  </si>
  <si>
    <t>Пункт 7 статьи 4</t>
  </si>
  <si>
    <t>включенные в проект Решения Думы Суксунского городского округа "О внесении изменений в Решение Думы Суксунского городского округа от 19.12.2019 № 65 «О бюджете Суксунского городского округа на 2020 год и на плановый период 2021 и 2022 годов»</t>
  </si>
  <si>
    <t>Строительство детского сада с.Тис</t>
  </si>
  <si>
    <t xml:space="preserve">Перераспределение между отдельными направлениями расходов, главными распорядителями бюджетных средств, сокращение по отдельным направлениям </t>
  </si>
  <si>
    <t>Подпрограмма "Развитие системы начального общего, основного общего, среднего общего образования, а также дополнительного образования в общеобразовательных организациях"</t>
  </si>
  <si>
    <t>I . Изменения, вносимые в доходную часть бюджета Суксунского городского округа на 2020 год</t>
  </si>
  <si>
    <t>2.1.</t>
  </si>
  <si>
    <t>2.2.</t>
  </si>
  <si>
    <t>1.2.</t>
  </si>
  <si>
    <t>Основное мероприятие «Обеспечение функционирования объектов ЖКХ и транспортной инфраструктуры»</t>
  </si>
  <si>
    <t>Муниципальная программа "Благоустройство территории и обустройство объектов общественной инфраструктуры Суксунского городского округа"</t>
  </si>
  <si>
    <t>В рамках муниципальной программы "Развитие образования"</t>
  </si>
  <si>
    <t>В рамках муниципальной программы "Культура Суксунского городского округа"</t>
  </si>
  <si>
    <t>Подпрограмма "Развитие сферы культуры"</t>
  </si>
  <si>
    <t>р0801 целевая статья 03.1.03.SP180  вид расхода 600</t>
  </si>
  <si>
    <t>4.</t>
  </si>
  <si>
    <t>2.1.1.</t>
  </si>
  <si>
    <t>2.1.2.</t>
  </si>
  <si>
    <t>3.1.</t>
  </si>
  <si>
    <t>4.1.</t>
  </si>
  <si>
    <t>4.2.</t>
  </si>
  <si>
    <t>4.3.</t>
  </si>
  <si>
    <t>4.1.1.</t>
  </si>
  <si>
    <t>4.2.1.</t>
  </si>
  <si>
    <t>4.3.1.</t>
  </si>
  <si>
    <t>4.4.</t>
  </si>
  <si>
    <t>4.4.1.</t>
  </si>
  <si>
    <t>Прочая дотация бюджетам городских округов</t>
  </si>
  <si>
    <t>Прочие дотации, передаваемые на возмещение расходов, связанных с формированием эффективной структуры органов местного самоуправления муниципальных образований Пермского края  (компенсация произведенных выплат сокращенным сотрудникам)</t>
  </si>
  <si>
    <t>Единая субвенция, передаваемая на выполнение отдельных государственных полномочий в сфере образования</t>
  </si>
  <si>
    <t>Субвенции, передаваемые на осуществление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</si>
  <si>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1.3.</t>
  </si>
  <si>
    <t>1.4.</t>
  </si>
  <si>
    <t>1.5.</t>
  </si>
  <si>
    <t xml:space="preserve">Уточняются плановые назначения по безвозвмездным поступлениям из бюджета Пермского края в 2021-2022 годах в соответствии с уведомлениями государственных органов Пермского края </t>
  </si>
  <si>
    <t>2021 год</t>
  </si>
  <si>
    <t>Прочие межбюджетные трансферты, передаваемые бюджетам городских округов на оснащение оборудованием образовательных организаций, реализующих программы дошкольного образования в соответствии с федеральным государственным стандартом дошкольного образования</t>
  </si>
  <si>
    <t>2022 год</t>
  </si>
  <si>
    <t>1.6.</t>
  </si>
  <si>
    <t>Субсидии бюджетам городских округов на софинансирование капитальных вложений в объекты муниципальной собственности (строительство детского сада с.Тис остатки 2019 года)</t>
  </si>
  <si>
    <t>р0701 целевая статья 0610Р251590 вид расхода 400</t>
  </si>
  <si>
    <t>Осуществление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</si>
  <si>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р0405 целевая статья 121012У090 вид расхода 200</t>
  </si>
  <si>
    <t>по Управлению образования Администрации Суксунского городского округа</t>
  </si>
  <si>
    <t>по Администрации Суксунского городского округа</t>
  </si>
  <si>
    <t>Выполнение отдельных государственных полномочий в сфере образования</t>
  </si>
  <si>
    <t>Оснащение оборудованием образовательных организаций, реализующих программы дошкольного образования в соответствии с федеральным государственным стандартом дошкольного образования</t>
  </si>
  <si>
    <t>р0701 целевая статья 021042Н420 вид расхода 600</t>
  </si>
  <si>
    <t>р1003 целевая статья 022032Н020 вид расхода 600</t>
  </si>
  <si>
    <t xml:space="preserve">Распределение средств, полученных на возмещение расходов, связанных с формированием эффективной структуры органов местного самоуправления муниципальных образований Пермского края  </t>
  </si>
  <si>
    <t>р0104 целевая статья 91.0.00.00030 вид расхода 200</t>
  </si>
  <si>
    <t>р0113 целевая статья 91.0.00.00110 вид расхода 200</t>
  </si>
  <si>
    <t>В рамках обеспечения деятельности МКУ "Централизованная бухгалтерия Суксунского городского округа Пермского края" предусматриваются средства на приобретение оргтехники в связи с реализацией проекта по централизацией в данном учреждении функций бухгалтерского учета всех муниципальных учреждений</t>
  </si>
  <si>
    <t>р0702 целевая статья 02.2.01.00110  вид расхода 600</t>
  </si>
  <si>
    <t>Для участия в программе преобразованных муниципальных образований предлагается предусмотреть долю бюджета округа по направлению ремонт учреждений культуры. В рамках данного направления планируется выполнить работы по ремонту досугового учреждения в д.Поедуги</t>
  </si>
  <si>
    <t>Подпрограмма "Искусство"</t>
  </si>
  <si>
    <t>р0801 целевая статья 03.2.01.2A060  вид расхода 600</t>
  </si>
  <si>
    <t>В рамках подготовки организации и проведения мероприятий, посвященных празднованию 75 годовщины Дня Победы дополнительно предусматриваются средства по мероприятию "Организация и проведение праздников, конкурсов, мероприятий, фестивалей различного уровня на территории Суксунского городского округа"</t>
  </si>
  <si>
    <t>В рамках обеспечения деятельности МКУ "Централизованная бухгалтерия Суксунского городского округа Пермского края" предусматриваются средства на приобретение оргтехники и мебели в связи с реализацией проекта по централизацией в данном учреждении функций бухгалтерского учета всех муниципальных учреждений</t>
  </si>
  <si>
    <t>р0801 целевая статья 92.0.00.2Я030  вид расхода 600</t>
  </si>
  <si>
    <t>В целях ликвидации муниципальных учреждений, органов местного самоуправления района и поселений дополнительно предусматриваются средства на обеспечение деятельности и обязательств по ликвидационной комиссии, в том числе:</t>
  </si>
  <si>
    <t>Финансовому управлению Администрации  Суксунского муниципального района</t>
  </si>
  <si>
    <t>Управлению образования Администрации Суксунского муниципального района</t>
  </si>
  <si>
    <t>Администрации  Суксунского муниципального района</t>
  </si>
  <si>
    <t>р0709 целевая статья 91.0.00.00030  вид расхода 100,200,800</t>
  </si>
  <si>
    <t>р0106 целевая статья 91.0.00.00030  вид расхода 100,200,800</t>
  </si>
  <si>
    <t>р0104 целевая статья 91.0.00.00030  вид расхода 100,200,800</t>
  </si>
  <si>
    <t>р0505 целевая статья 92.0.00.2Я030  вид расхода 100,200,800</t>
  </si>
  <si>
    <t>Ревизионная комиссия Суксунского муниципального района</t>
  </si>
  <si>
    <t>Уточняется объем бюджетных ассигнований на осуществление бюджетных инвестиций в форме капитальных вложений в связи с выделением средств краевого бюджета на софинансирование мероприятий по строительству детского сада с.Тис, выделением средств бюджета округа на приобретение жилья в муниципальную собственность</t>
  </si>
  <si>
    <t>1.3.1.</t>
  </si>
  <si>
    <t>1.3.2.</t>
  </si>
  <si>
    <t>3.2.</t>
  </si>
  <si>
    <t>3.3.</t>
  </si>
  <si>
    <t>2021 год  р0405 целевая статья 121012У090 вид расхода 200</t>
  </si>
  <si>
    <t>2022 год  р0405 целевая статья 121012У090 вид расхода 200</t>
  </si>
  <si>
    <t xml:space="preserve">III. Изменения, вносимые в структуру расходов бюджета городского округа на 2021-2022 годы (приложение 4,5 к Решению о бюджете городского округа) </t>
  </si>
  <si>
    <t>2021 год  р1003 целевая статья 022032Н020 вид расхода 600</t>
  </si>
  <si>
    <t>2022 год  р1003 целевая статья 022032Н020 вид расхода 600</t>
  </si>
  <si>
    <t>2021 год  р0701 целевая статья 021042Н420 вид расхода 600</t>
  </si>
  <si>
    <t>1.2.1.</t>
  </si>
  <si>
    <t>1.2.2.</t>
  </si>
  <si>
    <t>В рамках обеспечения деятельности предусматриваются средства на проведение ремонтных работ в административном здании в сумме 98,4 тыс.рублей, на устранение недостатков систем противопожарной защиты в сумме 47,2 тыс.рублей, а также дополнительно в рамках приобретения автранспорта  в сумме 92  тыс.рублей в связи с увеличением котировочных предложений</t>
  </si>
  <si>
    <t>563  р0408 целевая статья 12.2.02.2Б150  вид расхода 800</t>
  </si>
  <si>
    <t>Сокращаются плановые назначения Администрации муниципального района предусмотренные на предоставление субсидий в целях возмещения недополученных доходов и (или) финансового обеспечения (возмещения) затрат в связи с осуществлением перевозок на маршрутах пригородного сообщения в связи с погашением всех обязательств по данному заказчику</t>
  </si>
  <si>
    <t>Дополнительно предусматриваются плановые назначения на предоставление субсидии МАОУ "Тисовская СОШ-ДС" в целях оплаты услуг по техническому присоединению к электрическим сетям строившегося нового здания детского сада</t>
  </si>
  <si>
    <t>В целях ликвидации муниципальных учреждений дополнительно предусматриваются средства на обеспечение деятельности и обязательств по ликвидационной комиссии учреждения культуры поселения</t>
  </si>
  <si>
    <t>1.7.</t>
  </si>
  <si>
    <t xml:space="preserve"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</si>
</sst>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#,##0.000"/>
    <numFmt numFmtId="180" formatCode="#,##0.0"/>
    <numFmt numFmtId="181" formatCode="#,##0.0000"/>
    <numFmt numFmtId="182" formatCode="?"/>
    <numFmt numFmtId="183" formatCode="0.00000"/>
    <numFmt numFmtId="184" formatCode="#,##0.00000"/>
    <numFmt numFmtId="185" formatCode="0.000000"/>
    <numFmt numFmtId="186" formatCode="#,##0.000000"/>
    <numFmt numFmtId="187" formatCode="#,##0.0000000"/>
    <numFmt numFmtId="188" formatCode="#,##0.00000000"/>
  </numFmts>
  <fonts count="74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Helv"/>
      <family val="0"/>
    </font>
    <font>
      <sz val="14"/>
      <name val="Arial Cyr"/>
      <family val="0"/>
    </font>
    <font>
      <sz val="10"/>
      <name val="Times New Roman"/>
      <family val="1"/>
    </font>
    <font>
      <sz val="12"/>
      <color indexed="63"/>
      <name val="Times New Roman"/>
      <family val="1"/>
    </font>
    <font>
      <sz val="14"/>
      <name val="Times New Roman"/>
      <family val="1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80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1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36" borderId="0" applyNumberFormat="0" applyBorder="0" applyAlignment="0" applyProtection="0"/>
    <xf numFmtId="0" fontId="11" fillId="48" borderId="0" applyNumberFormat="0" applyBorder="0" applyAlignment="0" applyProtection="0"/>
    <xf numFmtId="0" fontId="11" fillId="49" borderId="0" applyNumberFormat="0" applyBorder="0" applyAlignment="0" applyProtection="0"/>
    <xf numFmtId="0" fontId="12" fillId="36" borderId="0" applyNumberFormat="0" applyBorder="0" applyAlignment="0" applyProtection="0"/>
    <xf numFmtId="0" fontId="13" fillId="50" borderId="1" applyNumberFormat="0" applyAlignment="0" applyProtection="0"/>
    <xf numFmtId="0" fontId="14" fillId="37" borderId="2" applyNumberFormat="0" applyAlignment="0" applyProtection="0"/>
    <xf numFmtId="0" fontId="15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5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48" borderId="1" applyNumberFormat="0" applyAlignment="0" applyProtection="0"/>
    <xf numFmtId="0" fontId="22" fillId="0" borderId="6" applyNumberFormat="0" applyFill="0" applyAlignment="0" applyProtection="0"/>
    <xf numFmtId="0" fontId="23" fillId="48" borderId="0" applyNumberFormat="0" applyBorder="0" applyAlignment="0" applyProtection="0"/>
    <xf numFmtId="0" fontId="24" fillId="0" borderId="0">
      <alignment/>
      <protection/>
    </xf>
    <xf numFmtId="0" fontId="25" fillId="47" borderId="7" applyNumberFormat="0" applyFont="0" applyAlignment="0" applyProtection="0"/>
    <xf numFmtId="0" fontId="26" fillId="50" borderId="8" applyNumberFormat="0" applyAlignment="0" applyProtection="0"/>
    <xf numFmtId="4" fontId="27" fillId="55" borderId="9" applyNumberFormat="0" applyProtection="0">
      <alignment vertical="center"/>
    </xf>
    <xf numFmtId="4" fontId="28" fillId="55" borderId="9" applyNumberFormat="0" applyProtection="0">
      <alignment vertical="center"/>
    </xf>
    <xf numFmtId="4" fontId="27" fillId="55" borderId="9" applyNumberFormat="0" applyProtection="0">
      <alignment horizontal="left" vertical="center" indent="1"/>
    </xf>
    <xf numFmtId="0" fontId="27" fillId="55" borderId="9" applyNumberFormat="0" applyProtection="0">
      <alignment horizontal="left" vertical="top" indent="1"/>
    </xf>
    <xf numFmtId="4" fontId="27" fillId="2" borderId="0" applyNumberFormat="0" applyProtection="0">
      <alignment horizontal="left" vertical="center" indent="1"/>
    </xf>
    <xf numFmtId="4" fontId="9" fillId="7" borderId="9" applyNumberFormat="0" applyProtection="0">
      <alignment horizontal="right" vertical="center"/>
    </xf>
    <xf numFmtId="4" fontId="9" fillId="3" borderId="9" applyNumberFormat="0" applyProtection="0">
      <alignment horizontal="right" vertical="center"/>
    </xf>
    <xf numFmtId="4" fontId="9" fillId="56" borderId="9" applyNumberFormat="0" applyProtection="0">
      <alignment horizontal="right" vertical="center"/>
    </xf>
    <xf numFmtId="4" fontId="9" fillId="57" borderId="9" applyNumberFormat="0" applyProtection="0">
      <alignment horizontal="right" vertical="center"/>
    </xf>
    <xf numFmtId="4" fontId="9" fillId="58" borderId="9" applyNumberFormat="0" applyProtection="0">
      <alignment horizontal="right" vertical="center"/>
    </xf>
    <xf numFmtId="4" fontId="9" fillId="59" borderId="9" applyNumberFormat="0" applyProtection="0">
      <alignment horizontal="right" vertical="center"/>
    </xf>
    <xf numFmtId="4" fontId="9" fillId="15" borderId="9" applyNumberFormat="0" applyProtection="0">
      <alignment horizontal="right" vertical="center"/>
    </xf>
    <xf numFmtId="4" fontId="9" fillId="60" borderId="9" applyNumberFormat="0" applyProtection="0">
      <alignment horizontal="right" vertical="center"/>
    </xf>
    <xf numFmtId="4" fontId="9" fillId="61" borderId="9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4" fontId="9" fillId="63" borderId="0" applyNumberFormat="0" applyProtection="0">
      <alignment horizontal="left" vertical="center" indent="1"/>
    </xf>
    <xf numFmtId="4" fontId="29" fillId="14" borderId="0" applyNumberFormat="0" applyProtection="0">
      <alignment horizontal="left" vertical="center" indent="1"/>
    </xf>
    <xf numFmtId="4" fontId="9" fillId="2" borderId="9" applyNumberFormat="0" applyProtection="0">
      <alignment horizontal="right" vertical="center"/>
    </xf>
    <xf numFmtId="4" fontId="9" fillId="63" borderId="0" applyNumberFormat="0" applyProtection="0">
      <alignment horizontal="left" vertical="center" indent="1"/>
    </xf>
    <xf numFmtId="4" fontId="9" fillId="2" borderId="0" applyNumberFormat="0" applyProtection="0">
      <alignment horizontal="left" vertical="center" indent="1"/>
    </xf>
    <xf numFmtId="0" fontId="25" fillId="14" borderId="9" applyNumberFormat="0" applyProtection="0">
      <alignment horizontal="left" vertical="center" indent="1"/>
    </xf>
    <xf numFmtId="0" fontId="25" fillId="14" borderId="9" applyNumberFormat="0" applyProtection="0">
      <alignment horizontal="left" vertical="top" indent="1"/>
    </xf>
    <xf numFmtId="0" fontId="25" fillId="2" borderId="9" applyNumberFormat="0" applyProtection="0">
      <alignment horizontal="left" vertical="center" indent="1"/>
    </xf>
    <xf numFmtId="0" fontId="25" fillId="2" borderId="9" applyNumberFormat="0" applyProtection="0">
      <alignment horizontal="left" vertical="top" indent="1"/>
    </xf>
    <xf numFmtId="0" fontId="25" fillId="6" borderId="9" applyNumberFormat="0" applyProtection="0">
      <alignment horizontal="left" vertical="center" indent="1"/>
    </xf>
    <xf numFmtId="0" fontId="25" fillId="6" borderId="9" applyNumberFormat="0" applyProtection="0">
      <alignment horizontal="left" vertical="top" indent="1"/>
    </xf>
    <xf numFmtId="0" fontId="25" fillId="63" borderId="9" applyNumberFormat="0" applyProtection="0">
      <alignment horizontal="left" vertical="center" indent="1"/>
    </xf>
    <xf numFmtId="0" fontId="25" fillId="63" borderId="9" applyNumberFormat="0" applyProtection="0">
      <alignment horizontal="left" vertical="top" indent="1"/>
    </xf>
    <xf numFmtId="0" fontId="25" fillId="5" borderId="11" applyNumberFormat="0">
      <alignment/>
      <protection locked="0"/>
    </xf>
    <xf numFmtId="0" fontId="30" fillId="14" borderId="12" applyBorder="0">
      <alignment/>
      <protection/>
    </xf>
    <xf numFmtId="4" fontId="9" fillId="4" borderId="9" applyNumberFormat="0" applyProtection="0">
      <alignment vertical="center"/>
    </xf>
    <xf numFmtId="4" fontId="31" fillId="4" borderId="9" applyNumberFormat="0" applyProtection="0">
      <alignment vertical="center"/>
    </xf>
    <xf numFmtId="4" fontId="9" fillId="4" borderId="9" applyNumberFormat="0" applyProtection="0">
      <alignment horizontal="left" vertical="center" indent="1"/>
    </xf>
    <xf numFmtId="0" fontId="9" fillId="4" borderId="9" applyNumberFormat="0" applyProtection="0">
      <alignment horizontal="left" vertical="top" indent="1"/>
    </xf>
    <xf numFmtId="4" fontId="9" fillId="63" borderId="9" applyNumberFormat="0" applyProtection="0">
      <alignment horizontal="right" vertical="center"/>
    </xf>
    <xf numFmtId="4" fontId="31" fillId="63" borderId="9" applyNumberFormat="0" applyProtection="0">
      <alignment horizontal="right" vertical="center"/>
    </xf>
    <xf numFmtId="4" fontId="9" fillId="2" borderId="9" applyNumberFormat="0" applyProtection="0">
      <alignment horizontal="left" vertical="center" indent="1"/>
    </xf>
    <xf numFmtId="0" fontId="9" fillId="2" borderId="9" applyNumberFormat="0" applyProtection="0">
      <alignment horizontal="left" vertical="top" indent="1"/>
    </xf>
    <xf numFmtId="4" fontId="32" fillId="64" borderId="0" applyNumberFormat="0" applyProtection="0">
      <alignment horizontal="left" vertical="center" indent="1"/>
    </xf>
    <xf numFmtId="0" fontId="33" fillId="65" borderId="11">
      <alignment/>
      <protection/>
    </xf>
    <xf numFmtId="4" fontId="34" fillId="63" borderId="9" applyNumberFormat="0" applyProtection="0">
      <alignment horizontal="right" vertical="center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56" fillId="66" borderId="0" applyNumberFormat="0" applyBorder="0" applyAlignment="0" applyProtection="0"/>
    <xf numFmtId="0" fontId="56" fillId="67" borderId="0" applyNumberFormat="0" applyBorder="0" applyAlignment="0" applyProtection="0"/>
    <xf numFmtId="0" fontId="56" fillId="68" borderId="0" applyNumberFormat="0" applyBorder="0" applyAlignment="0" applyProtection="0"/>
    <xf numFmtId="0" fontId="56" fillId="69" borderId="0" applyNumberFormat="0" applyBorder="0" applyAlignment="0" applyProtection="0"/>
    <xf numFmtId="0" fontId="56" fillId="70" borderId="0" applyNumberFormat="0" applyBorder="0" applyAlignment="0" applyProtection="0"/>
    <xf numFmtId="0" fontId="56" fillId="71" borderId="0" applyNumberFormat="0" applyBorder="0" applyAlignment="0" applyProtection="0"/>
    <xf numFmtId="0" fontId="57" fillId="72" borderId="14" applyNumberFormat="0" applyAlignment="0" applyProtection="0"/>
    <xf numFmtId="0" fontId="58" fillId="73" borderId="15" applyNumberFormat="0" applyAlignment="0" applyProtection="0"/>
    <xf numFmtId="0" fontId="59" fillId="73" borderId="14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0" fillId="0" borderId="16" applyNumberFormat="0" applyFill="0" applyAlignment="0" applyProtection="0"/>
    <xf numFmtId="0" fontId="61" fillId="0" borderId="17" applyNumberFormat="0" applyFill="0" applyAlignment="0" applyProtection="0"/>
    <xf numFmtId="0" fontId="62" fillId="0" borderId="1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9" applyNumberFormat="0" applyFill="0" applyAlignment="0" applyProtection="0"/>
    <xf numFmtId="0" fontId="64" fillId="74" borderId="20" applyNumberFormat="0" applyAlignment="0" applyProtection="0"/>
    <xf numFmtId="0" fontId="65" fillId="0" borderId="0" applyNumberFormat="0" applyFill="0" applyBorder="0" applyAlignment="0" applyProtection="0"/>
    <xf numFmtId="0" fontId="66" fillId="7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55" fillId="0" borderId="0">
      <alignment/>
      <protection/>
    </xf>
    <xf numFmtId="0" fontId="25" fillId="0" borderId="0">
      <alignment/>
      <protection/>
    </xf>
    <xf numFmtId="0" fontId="38" fillId="0" borderId="0" applyNumberFormat="0" applyFill="0" applyBorder="0" applyAlignment="0" applyProtection="0"/>
    <xf numFmtId="0" fontId="67" fillId="76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77" borderId="21" applyNumberFormat="0" applyFont="0" applyAlignment="0" applyProtection="0"/>
    <xf numFmtId="9" fontId="0" fillId="0" borderId="0" applyFont="0" applyFill="0" applyBorder="0" applyAlignment="0" applyProtection="0"/>
    <xf numFmtId="0" fontId="69" fillId="0" borderId="22" applyNumberFormat="0" applyFill="0" applyAlignment="0" applyProtection="0"/>
    <xf numFmtId="0" fontId="39" fillId="0" borderId="0">
      <alignment/>
      <protection/>
    </xf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71" fillId="78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6" fillId="0" borderId="11" xfId="0" applyFont="1" applyFill="1" applyBorder="1" applyAlignment="1">
      <alignment horizontal="center"/>
    </xf>
    <xf numFmtId="0" fontId="3" fillId="79" borderId="11" xfId="0" applyFont="1" applyFill="1" applyBorder="1" applyAlignment="1">
      <alignment horizontal="justify" wrapText="1"/>
    </xf>
    <xf numFmtId="0" fontId="3" fillId="79" borderId="11" xfId="0" applyFont="1" applyFill="1" applyBorder="1" applyAlignment="1">
      <alignment horizontal="center" wrapText="1"/>
    </xf>
    <xf numFmtId="4" fontId="4" fillId="0" borderId="11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right" vertical="top" wrapText="1"/>
    </xf>
    <xf numFmtId="0" fontId="4" fillId="0" borderId="23" xfId="0" applyFont="1" applyFill="1" applyBorder="1" applyAlignment="1">
      <alignment horizontal="justify" vertical="top" wrapText="1"/>
    </xf>
    <xf numFmtId="0" fontId="40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justify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justify" wrapText="1"/>
    </xf>
    <xf numFmtId="0" fontId="41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179" fontId="3" fillId="0" borderId="11" xfId="0" applyNumberFormat="1" applyFont="1" applyFill="1" applyBorder="1" applyAlignment="1">
      <alignment horizontal="right"/>
    </xf>
    <xf numFmtId="180" fontId="4" fillId="0" borderId="11" xfId="0" applyNumberFormat="1" applyFont="1" applyFill="1" applyBorder="1" applyAlignment="1">
      <alignment horizontal="right"/>
    </xf>
    <xf numFmtId="180" fontId="3" fillId="0" borderId="11" xfId="0" applyNumberFormat="1" applyFont="1" applyFill="1" applyBorder="1" applyAlignment="1">
      <alignment horizontal="right"/>
    </xf>
    <xf numFmtId="0" fontId="4" fillId="0" borderId="23" xfId="0" applyFont="1" applyFill="1" applyBorder="1" applyAlignment="1">
      <alignment horizontal="justify" vertical="top" wrapText="1"/>
    </xf>
    <xf numFmtId="0" fontId="40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wrapText="1"/>
    </xf>
    <xf numFmtId="4" fontId="3" fillId="0" borderId="11" xfId="0" applyNumberFormat="1" applyFont="1" applyFill="1" applyBorder="1" applyAlignment="1">
      <alignment horizontal="right" wrapText="1"/>
    </xf>
    <xf numFmtId="179" fontId="40" fillId="0" borderId="11" xfId="0" applyNumberFormat="1" applyFont="1" applyFill="1" applyBorder="1" applyAlignment="1">
      <alignment wrapText="1"/>
    </xf>
    <xf numFmtId="0" fontId="5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179" fontId="2" fillId="0" borderId="11" xfId="0" applyNumberFormat="1" applyFont="1" applyFill="1" applyBorder="1" applyAlignment="1">
      <alignment horizontal="right" wrapText="1"/>
    </xf>
    <xf numFmtId="0" fontId="3" fillId="0" borderId="23" xfId="0" applyFont="1" applyFill="1" applyBorder="1" applyAlignment="1">
      <alignment horizontal="center" vertical="top" wrapText="1"/>
    </xf>
    <xf numFmtId="179" fontId="3" fillId="0" borderId="11" xfId="0" applyNumberFormat="1" applyFont="1" applyFill="1" applyBorder="1" applyAlignment="1">
      <alignment horizontal="right" wrapText="1"/>
    </xf>
    <xf numFmtId="0" fontId="4" fillId="0" borderId="23" xfId="0" applyFont="1" applyFill="1" applyBorder="1" applyAlignment="1">
      <alignment horizontal="justify" vertical="center" wrapText="1"/>
    </xf>
    <xf numFmtId="179" fontId="4" fillId="0" borderId="11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 wrapText="1"/>
    </xf>
    <xf numFmtId="4" fontId="3" fillId="0" borderId="11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justify" wrapText="1"/>
    </xf>
    <xf numFmtId="4" fontId="4" fillId="0" borderId="11" xfId="0" applyNumberFormat="1" applyFont="1" applyFill="1" applyBorder="1" applyAlignment="1">
      <alignment horizontal="right" vertical="center" wrapText="1"/>
    </xf>
    <xf numFmtId="16" fontId="8" fillId="0" borderId="11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179" fontId="72" fillId="0" borderId="1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3" fillId="0" borderId="23" xfId="0" applyNumberFormat="1" applyFont="1" applyFill="1" applyBorder="1" applyAlignment="1">
      <alignment horizontal="center" vertical="center" wrapText="1"/>
    </xf>
    <xf numFmtId="0" fontId="42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wrapText="1"/>
    </xf>
    <xf numFmtId="179" fontId="4" fillId="0" borderId="11" xfId="0" applyNumberFormat="1" applyFont="1" applyFill="1" applyBorder="1" applyAlignment="1">
      <alignment horizontal="right" vertical="center" wrapText="1"/>
    </xf>
    <xf numFmtId="179" fontId="3" fillId="0" borderId="11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top" wrapText="1"/>
    </xf>
    <xf numFmtId="180" fontId="43" fillId="0" borderId="11" xfId="0" applyNumberFormat="1" applyFont="1" applyFill="1" applyBorder="1" applyAlignment="1">
      <alignment horizontal="right" wrapText="1"/>
    </xf>
    <xf numFmtId="180" fontId="2" fillId="0" borderId="11" xfId="0" applyNumberFormat="1" applyFont="1" applyFill="1" applyBorder="1" applyAlignment="1">
      <alignment horizontal="right" wrapText="1"/>
    </xf>
    <xf numFmtId="180" fontId="6" fillId="0" borderId="11" xfId="0" applyNumberFormat="1" applyFont="1" applyFill="1" applyBorder="1" applyAlignment="1">
      <alignment horizontal="right" wrapText="1"/>
    </xf>
    <xf numFmtId="180" fontId="4" fillId="0" borderId="11" xfId="0" applyNumberFormat="1" applyFont="1" applyFill="1" applyBorder="1" applyAlignment="1">
      <alignment horizontal="right" wrapText="1"/>
    </xf>
    <xf numFmtId="180" fontId="3" fillId="0" borderId="11" xfId="0" applyNumberFormat="1" applyFont="1" applyFill="1" applyBorder="1" applyAlignment="1">
      <alignment horizontal="right" wrapText="1"/>
    </xf>
    <xf numFmtId="0" fontId="4" fillId="0" borderId="23" xfId="0" applyFont="1" applyFill="1" applyBorder="1" applyAlignment="1">
      <alignment horizontal="center" vertical="top" wrapText="1"/>
    </xf>
    <xf numFmtId="179" fontId="73" fillId="0" borderId="11" xfId="0" applyNumberFormat="1" applyFont="1" applyFill="1" applyBorder="1" applyAlignment="1">
      <alignment horizontal="right" vertical="center"/>
    </xf>
    <xf numFmtId="179" fontId="6" fillId="0" borderId="11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0" fillId="0" borderId="11" xfId="0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40" fillId="0" borderId="0" xfId="0" applyFont="1" applyAlignment="1">
      <alignment/>
    </xf>
    <xf numFmtId="0" fontId="0" fillId="0" borderId="0" xfId="0" applyAlignment="1">
      <alignment wrapText="1"/>
    </xf>
    <xf numFmtId="0" fontId="2" fillId="0" borderId="11" xfId="0" applyFont="1" applyFill="1" applyBorder="1" applyAlignment="1">
      <alignment horizontal="center" wrapText="1"/>
    </xf>
    <xf numFmtId="0" fontId="40" fillId="0" borderId="11" xfId="0" applyFont="1" applyFill="1" applyBorder="1" applyAlignment="1">
      <alignment wrapText="1"/>
    </xf>
    <xf numFmtId="0" fontId="40" fillId="0" borderId="11" xfId="0" applyFont="1" applyFill="1" applyBorder="1" applyAlignment="1">
      <alignment horizontal="center" wrapText="1"/>
    </xf>
    <xf numFmtId="0" fontId="40" fillId="0" borderId="11" xfId="0" applyFont="1" applyFill="1" applyBorder="1" applyAlignment="1">
      <alignment/>
    </xf>
  </cellXfs>
  <cellStyles count="1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10" xfId="63"/>
    <cellStyle name="Accent4" xfId="64"/>
    <cellStyle name="Accent4 - 20%" xfId="65"/>
    <cellStyle name="Accent4 - 40%" xfId="66"/>
    <cellStyle name="Accent4 - 60%" xfId="67"/>
    <cellStyle name="Accent4_10" xfId="68"/>
    <cellStyle name="Accent5" xfId="69"/>
    <cellStyle name="Accent5 - 20%" xfId="70"/>
    <cellStyle name="Accent5 - 40%" xfId="71"/>
    <cellStyle name="Accent5 - 60%" xfId="72"/>
    <cellStyle name="Accent5_10" xfId="73"/>
    <cellStyle name="Accent6" xfId="74"/>
    <cellStyle name="Accent6 - 20%" xfId="75"/>
    <cellStyle name="Accent6 - 40%" xfId="76"/>
    <cellStyle name="Accent6 - 60%" xfId="77"/>
    <cellStyle name="Accent6_10" xfId="78"/>
    <cellStyle name="Bad" xfId="79"/>
    <cellStyle name="Calculation" xfId="80"/>
    <cellStyle name="Check Cell" xfId="81"/>
    <cellStyle name="Emphasis 1" xfId="82"/>
    <cellStyle name="Emphasis 2" xfId="83"/>
    <cellStyle name="Emphasis 3" xfId="84"/>
    <cellStyle name="Explanatory Text" xfId="85"/>
    <cellStyle name="Good" xfId="86"/>
    <cellStyle name="Heading 1" xfId="87"/>
    <cellStyle name="Heading 2" xfId="88"/>
    <cellStyle name="Heading 3" xfId="89"/>
    <cellStyle name="Heading 4" xfId="90"/>
    <cellStyle name="Input" xfId="91"/>
    <cellStyle name="Linked Cell" xfId="92"/>
    <cellStyle name="Neutral" xfId="93"/>
    <cellStyle name="Normal_own-reg-rev" xfId="94"/>
    <cellStyle name="Note" xfId="95"/>
    <cellStyle name="Output" xfId="96"/>
    <cellStyle name="SAPBEXaggData" xfId="97"/>
    <cellStyle name="SAPBEXaggDataEmph" xfId="98"/>
    <cellStyle name="SAPBEXaggItem" xfId="99"/>
    <cellStyle name="SAPBEXaggItemX" xfId="100"/>
    <cellStyle name="SAPBEXchaText" xfId="101"/>
    <cellStyle name="SAPBEXexcBad7" xfId="102"/>
    <cellStyle name="SAPBEXexcBad8" xfId="103"/>
    <cellStyle name="SAPBEXexcBad9" xfId="104"/>
    <cellStyle name="SAPBEXexcCritical4" xfId="105"/>
    <cellStyle name="SAPBEXexcCritical5" xfId="106"/>
    <cellStyle name="SAPBEXexcCritical6" xfId="107"/>
    <cellStyle name="SAPBEXexcGood1" xfId="108"/>
    <cellStyle name="SAPBEXexcGood2" xfId="109"/>
    <cellStyle name="SAPBEXexcGood3" xfId="110"/>
    <cellStyle name="SAPBEXfilterDrill" xfId="111"/>
    <cellStyle name="SAPBEXfilterItem" xfId="112"/>
    <cellStyle name="SAPBEXfilterText" xfId="113"/>
    <cellStyle name="SAPBEXformats" xfId="114"/>
    <cellStyle name="SAPBEXheaderItem" xfId="115"/>
    <cellStyle name="SAPBEXheaderText" xfId="116"/>
    <cellStyle name="SAPBEXHLevel0" xfId="117"/>
    <cellStyle name="SAPBEXHLevel0X" xfId="118"/>
    <cellStyle name="SAPBEXHLevel1" xfId="119"/>
    <cellStyle name="SAPBEXHLevel1X" xfId="120"/>
    <cellStyle name="SAPBEXHLevel2" xfId="121"/>
    <cellStyle name="SAPBEXHLevel2X" xfId="122"/>
    <cellStyle name="SAPBEXHLevel3" xfId="123"/>
    <cellStyle name="SAPBEXHLevel3X" xfId="124"/>
    <cellStyle name="SAPBEXinputData" xfId="125"/>
    <cellStyle name="SAPBEXItemHeader" xfId="126"/>
    <cellStyle name="SAPBEXresData" xfId="127"/>
    <cellStyle name="SAPBEXresDataEmph" xfId="128"/>
    <cellStyle name="SAPBEXresItem" xfId="129"/>
    <cellStyle name="SAPBEXresItemX" xfId="130"/>
    <cellStyle name="SAPBEXstdData" xfId="131"/>
    <cellStyle name="SAPBEXstdDataEmph" xfId="132"/>
    <cellStyle name="SAPBEXstdItem" xfId="133"/>
    <cellStyle name="SAPBEXstdItemX" xfId="134"/>
    <cellStyle name="SAPBEXtitle" xfId="135"/>
    <cellStyle name="SAPBEXunassignedItem" xfId="136"/>
    <cellStyle name="SAPBEXundefined" xfId="137"/>
    <cellStyle name="Sheet Title" xfId="138"/>
    <cellStyle name="Title" xfId="139"/>
    <cellStyle name="Total" xfId="140"/>
    <cellStyle name="Warning Text" xfId="141"/>
    <cellStyle name="Акцент1" xfId="142"/>
    <cellStyle name="Акцент2" xfId="143"/>
    <cellStyle name="Акцент3" xfId="144"/>
    <cellStyle name="Акцент4" xfId="145"/>
    <cellStyle name="Акцент5" xfId="146"/>
    <cellStyle name="Акцент6" xfId="147"/>
    <cellStyle name="Ввод " xfId="148"/>
    <cellStyle name="Вывод" xfId="149"/>
    <cellStyle name="Вычисление" xfId="150"/>
    <cellStyle name="Hyperlink" xfId="151"/>
    <cellStyle name="Currency" xfId="152"/>
    <cellStyle name="Currency [0]" xfId="153"/>
    <cellStyle name="Денежный 2" xfId="154"/>
    <cellStyle name="Заголовок 1" xfId="155"/>
    <cellStyle name="Заголовок 2" xfId="156"/>
    <cellStyle name="Заголовок 3" xfId="157"/>
    <cellStyle name="Заголовок 4" xfId="158"/>
    <cellStyle name="Итог" xfId="159"/>
    <cellStyle name="Контрольная ячейка" xfId="160"/>
    <cellStyle name="Название" xfId="161"/>
    <cellStyle name="Нейтральный" xfId="162"/>
    <cellStyle name="Обычный 12" xfId="163"/>
    <cellStyle name="Обычный 16" xfId="164"/>
    <cellStyle name="Обычный 2" xfId="165"/>
    <cellStyle name="Обычный 3" xfId="166"/>
    <cellStyle name="Обычный 3 6 2 2" xfId="167"/>
    <cellStyle name="Обычный 4" xfId="168"/>
    <cellStyle name="Followed Hyperlink" xfId="169"/>
    <cellStyle name="Плохой" xfId="170"/>
    <cellStyle name="Пояснение" xfId="171"/>
    <cellStyle name="Примечание" xfId="172"/>
    <cellStyle name="Percent" xfId="173"/>
    <cellStyle name="Связанная ячейка" xfId="174"/>
    <cellStyle name="Стиль 1" xfId="175"/>
    <cellStyle name="Текст предупреждения" xfId="176"/>
    <cellStyle name="Comma" xfId="177"/>
    <cellStyle name="Comma [0]" xfId="178"/>
    <cellStyle name="Финансовый 2" xfId="179"/>
    <cellStyle name="Финансовый 3" xfId="180"/>
    <cellStyle name="Хороший" xfId="1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zoomScale="80" zoomScaleNormal="80" workbookViewId="0" topLeftCell="A10">
      <selection activeCell="E16" sqref="E16"/>
    </sheetView>
  </sheetViews>
  <sheetFormatPr defaultColWidth="9.00390625" defaultRowHeight="12.75"/>
  <cols>
    <col min="1" max="1" width="6.875" style="0" customWidth="1"/>
    <col min="2" max="2" width="19.75390625" style="0" customWidth="1"/>
    <col min="3" max="3" width="15.75390625" style="0" customWidth="1"/>
    <col min="4" max="4" width="88.25390625" style="0" customWidth="1"/>
    <col min="5" max="5" width="17.75390625" style="0" customWidth="1"/>
    <col min="6" max="6" width="21.00390625" style="0" customWidth="1"/>
    <col min="8" max="8" width="12.00390625" style="0" bestFit="1" customWidth="1"/>
  </cols>
  <sheetData>
    <row r="1" spans="1:6" ht="21.75" customHeight="1">
      <c r="A1" s="68" t="s">
        <v>0</v>
      </c>
      <c r="B1" s="68"/>
      <c r="C1" s="68"/>
      <c r="D1" s="68"/>
      <c r="E1" s="68"/>
      <c r="F1" s="70"/>
    </row>
    <row r="2" spans="1:6" ht="69.75" customHeight="1">
      <c r="A2" s="68" t="s">
        <v>32</v>
      </c>
      <c r="B2" s="68"/>
      <c r="C2" s="68"/>
      <c r="D2" s="68"/>
      <c r="E2" s="68"/>
      <c r="F2" s="69"/>
    </row>
    <row r="3" spans="1:5" ht="15.75" customHeight="1">
      <c r="A3" s="1"/>
      <c r="B3" s="1"/>
      <c r="C3" s="1"/>
      <c r="D3" s="1"/>
      <c r="E3" s="1"/>
    </row>
    <row r="4" spans="1:6" ht="67.5" customHeight="1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</row>
    <row r="5" spans="1:6" ht="12.7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</row>
    <row r="6" spans="1:6" ht="31.5" customHeight="1">
      <c r="A6" s="71" t="s">
        <v>36</v>
      </c>
      <c r="B6" s="73"/>
      <c r="C6" s="73"/>
      <c r="D6" s="73"/>
      <c r="E6" s="74"/>
      <c r="F6" s="74"/>
    </row>
    <row r="7" spans="1:6" ht="103.5" customHeight="1">
      <c r="A7" s="42" t="s">
        <v>8</v>
      </c>
      <c r="B7" s="6" t="s">
        <v>20</v>
      </c>
      <c r="C7" s="6" t="s">
        <v>21</v>
      </c>
      <c r="D7" s="10" t="s">
        <v>22</v>
      </c>
      <c r="E7" s="39">
        <f>SUM(E8:E14)</f>
        <v>1755.1291800000008</v>
      </c>
      <c r="F7" s="27"/>
    </row>
    <row r="8" spans="1:6" ht="27.75" customHeight="1">
      <c r="A8" s="43" t="s">
        <v>7</v>
      </c>
      <c r="B8" s="6"/>
      <c r="C8" s="6"/>
      <c r="D8" s="16" t="s">
        <v>58</v>
      </c>
      <c r="E8" s="41">
        <v>6264.6</v>
      </c>
      <c r="F8" s="27"/>
    </row>
    <row r="9" spans="1:6" ht="81.75" customHeight="1">
      <c r="A9" s="43" t="s">
        <v>39</v>
      </c>
      <c r="B9" s="38"/>
      <c r="C9" s="38"/>
      <c r="D9" s="40" t="s">
        <v>59</v>
      </c>
      <c r="E9" s="49">
        <v>350.0226</v>
      </c>
      <c r="F9" s="27"/>
    </row>
    <row r="10" spans="1:6" ht="56.25" customHeight="1">
      <c r="A10" s="43" t="s">
        <v>62</v>
      </c>
      <c r="B10" s="38"/>
      <c r="C10" s="38"/>
      <c r="D10" s="40" t="s">
        <v>61</v>
      </c>
      <c r="E10" s="49">
        <v>198.2</v>
      </c>
      <c r="F10" s="27"/>
    </row>
    <row r="11" spans="1:6" ht="39.75" customHeight="1">
      <c r="A11" s="43" t="s">
        <v>63</v>
      </c>
      <c r="B11" s="38"/>
      <c r="C11" s="38"/>
      <c r="D11" s="40" t="s">
        <v>60</v>
      </c>
      <c r="E11" s="49">
        <v>-4248.2</v>
      </c>
      <c r="F11" s="27"/>
    </row>
    <row r="12" spans="1:6" ht="70.5" customHeight="1">
      <c r="A12" s="43" t="s">
        <v>64</v>
      </c>
      <c r="B12" s="38"/>
      <c r="C12" s="38"/>
      <c r="D12" s="40" t="s">
        <v>67</v>
      </c>
      <c r="E12" s="49">
        <v>720</v>
      </c>
      <c r="F12" s="27"/>
    </row>
    <row r="13" spans="1:6" ht="57.75" customHeight="1">
      <c r="A13" s="43" t="s">
        <v>69</v>
      </c>
      <c r="B13" s="38"/>
      <c r="C13" s="38"/>
      <c r="D13" s="40" t="s">
        <v>70</v>
      </c>
      <c r="E13" s="49">
        <v>4926.20658</v>
      </c>
      <c r="F13" s="27"/>
    </row>
    <row r="14" spans="1:6" ht="46.5" customHeight="1">
      <c r="A14" s="43" t="s">
        <v>118</v>
      </c>
      <c r="B14" s="38"/>
      <c r="C14" s="38"/>
      <c r="D14" s="40" t="s">
        <v>119</v>
      </c>
      <c r="E14" s="49">
        <v>-6455.7</v>
      </c>
      <c r="F14" s="27"/>
    </row>
    <row r="15" spans="1:6" ht="63" customHeight="1">
      <c r="A15" s="7" t="s">
        <v>9</v>
      </c>
      <c r="B15" s="21" t="s">
        <v>14</v>
      </c>
      <c r="C15" s="21" t="s">
        <v>14</v>
      </c>
      <c r="D15" s="10" t="s">
        <v>65</v>
      </c>
      <c r="E15" s="49"/>
      <c r="F15" s="27"/>
    </row>
    <row r="16" spans="1:6" ht="28.5" customHeight="1">
      <c r="A16" s="7" t="s">
        <v>37</v>
      </c>
      <c r="B16" s="21"/>
      <c r="C16" s="21"/>
      <c r="D16" s="10" t="s">
        <v>66</v>
      </c>
      <c r="E16" s="50">
        <f>E17+E18+E19+E20+E21</f>
        <v>-6758.099999999999</v>
      </c>
      <c r="F16" s="27"/>
    </row>
    <row r="17" spans="1:6" ht="27.75" customHeight="1">
      <c r="A17" s="43"/>
      <c r="B17" s="38"/>
      <c r="C17" s="38"/>
      <c r="D17" s="16" t="s">
        <v>58</v>
      </c>
      <c r="E17" s="49">
        <v>-6264.6</v>
      </c>
      <c r="F17" s="27"/>
    </row>
    <row r="18" spans="1:6" ht="60.75" customHeight="1">
      <c r="A18" s="43"/>
      <c r="B18" s="38"/>
      <c r="C18" s="38"/>
      <c r="D18" s="40" t="s">
        <v>61</v>
      </c>
      <c r="E18" s="49">
        <v>198.2</v>
      </c>
      <c r="F18" s="27"/>
    </row>
    <row r="19" spans="1:6" ht="76.5" customHeight="1">
      <c r="A19" s="43"/>
      <c r="B19" s="38"/>
      <c r="C19" s="38"/>
      <c r="D19" s="40" t="s">
        <v>67</v>
      </c>
      <c r="E19" s="49">
        <v>520</v>
      </c>
      <c r="F19" s="27"/>
    </row>
    <row r="20" spans="1:6" ht="45" customHeight="1">
      <c r="A20" s="43"/>
      <c r="B20" s="38"/>
      <c r="C20" s="38"/>
      <c r="D20" s="40" t="s">
        <v>60</v>
      </c>
      <c r="E20" s="49">
        <v>-7667.4</v>
      </c>
      <c r="F20" s="27"/>
    </row>
    <row r="21" spans="1:6" ht="45.75" customHeight="1">
      <c r="A21" s="43"/>
      <c r="B21" s="38"/>
      <c r="C21" s="38"/>
      <c r="D21" s="40" t="s">
        <v>119</v>
      </c>
      <c r="E21" s="49">
        <v>6455.7</v>
      </c>
      <c r="F21" s="27"/>
    </row>
    <row r="22" spans="1:6" ht="30.75" customHeight="1">
      <c r="A22" s="7" t="s">
        <v>38</v>
      </c>
      <c r="B22" s="38"/>
      <c r="C22" s="38"/>
      <c r="D22" s="10" t="s">
        <v>68</v>
      </c>
      <c r="E22" s="50">
        <f>E23+E24</f>
        <v>-7129</v>
      </c>
      <c r="F22" s="27"/>
    </row>
    <row r="23" spans="1:6" ht="55.5" customHeight="1">
      <c r="A23" s="43"/>
      <c r="B23" s="38"/>
      <c r="C23" s="38"/>
      <c r="D23" s="40" t="s">
        <v>61</v>
      </c>
      <c r="E23" s="49">
        <v>198.2</v>
      </c>
      <c r="F23" s="27"/>
    </row>
    <row r="24" spans="1:6" ht="49.5" customHeight="1">
      <c r="A24" s="43"/>
      <c r="B24" s="38"/>
      <c r="C24" s="38"/>
      <c r="D24" s="40" t="s">
        <v>60</v>
      </c>
      <c r="E24" s="49">
        <v>-7327.2</v>
      </c>
      <c r="F24" s="27"/>
    </row>
    <row r="25" spans="1:6" ht="46.5" customHeight="1">
      <c r="A25" s="71" t="s">
        <v>25</v>
      </c>
      <c r="B25" s="71"/>
      <c r="C25" s="71"/>
      <c r="D25" s="71"/>
      <c r="E25" s="71"/>
      <c r="F25" s="72"/>
    </row>
    <row r="26" spans="1:6" ht="96" customHeight="1">
      <c r="A26" s="9" t="s">
        <v>8</v>
      </c>
      <c r="B26" s="28" t="s">
        <v>24</v>
      </c>
      <c r="C26" s="6" t="s">
        <v>21</v>
      </c>
      <c r="D26" s="7" t="s">
        <v>12</v>
      </c>
      <c r="E26" s="29">
        <f>E28+E31+E34</f>
        <v>1596.20658</v>
      </c>
      <c r="F26" s="30"/>
    </row>
    <row r="27" spans="1:6" ht="23.25" customHeight="1">
      <c r="A27" s="18"/>
      <c r="B27" s="31"/>
      <c r="C27" s="11"/>
      <c r="D27" s="32" t="s">
        <v>13</v>
      </c>
      <c r="E27" s="33"/>
      <c r="F27" s="27"/>
    </row>
    <row r="28" spans="1:6" ht="39.75" customHeight="1">
      <c r="A28" s="9" t="s">
        <v>7</v>
      </c>
      <c r="B28" s="31"/>
      <c r="C28" s="11"/>
      <c r="D28" s="34" t="s">
        <v>23</v>
      </c>
      <c r="E28" s="35">
        <f>E29+E38</f>
        <v>4926.20658</v>
      </c>
      <c r="F28" s="27"/>
    </row>
    <row r="29" spans="1:6" ht="22.5" customHeight="1">
      <c r="A29" s="2" t="s">
        <v>16</v>
      </c>
      <c r="B29" s="31"/>
      <c r="C29" s="11"/>
      <c r="D29" s="45" t="s">
        <v>33</v>
      </c>
      <c r="E29" s="49">
        <v>4926.20658</v>
      </c>
      <c r="F29" s="27"/>
    </row>
    <row r="30" spans="1:6" ht="23.25" customHeight="1">
      <c r="A30" s="2"/>
      <c r="B30" s="31"/>
      <c r="C30" s="11"/>
      <c r="D30" s="12" t="s">
        <v>71</v>
      </c>
      <c r="E30" s="33"/>
      <c r="F30" s="27"/>
    </row>
    <row r="31" spans="1:6" ht="23.25" customHeight="1">
      <c r="A31" s="9" t="s">
        <v>39</v>
      </c>
      <c r="B31" s="31"/>
      <c r="C31" s="11"/>
      <c r="D31" s="34" t="s">
        <v>75</v>
      </c>
      <c r="E31" s="56">
        <f>E32</f>
        <v>198.2</v>
      </c>
      <c r="F31" s="27"/>
    </row>
    <row r="32" spans="1:6" ht="59.25" customHeight="1">
      <c r="A32" s="2"/>
      <c r="B32" s="31"/>
      <c r="C32" s="11"/>
      <c r="D32" s="40" t="s">
        <v>72</v>
      </c>
      <c r="E32" s="52">
        <v>198.2</v>
      </c>
      <c r="F32" s="27"/>
    </row>
    <row r="33" spans="1:6" ht="23.25" customHeight="1">
      <c r="A33" s="2"/>
      <c r="B33" s="31"/>
      <c r="C33" s="11"/>
      <c r="D33" s="12" t="s">
        <v>73</v>
      </c>
      <c r="E33" s="33"/>
      <c r="F33" s="27"/>
    </row>
    <row r="34" spans="1:6" ht="31.5" customHeight="1">
      <c r="A34" s="9" t="s">
        <v>62</v>
      </c>
      <c r="B34" s="31"/>
      <c r="C34" s="11"/>
      <c r="D34" s="34" t="s">
        <v>74</v>
      </c>
      <c r="E34" s="53">
        <f>E35+E37</f>
        <v>-3528.2</v>
      </c>
      <c r="F34" s="27"/>
    </row>
    <row r="35" spans="1:6" ht="29.25" customHeight="1">
      <c r="A35" s="2" t="s">
        <v>101</v>
      </c>
      <c r="B35" s="31"/>
      <c r="C35" s="11"/>
      <c r="D35" s="40" t="s">
        <v>76</v>
      </c>
      <c r="E35" s="54">
        <v>-4248.2</v>
      </c>
      <c r="F35" s="27"/>
    </row>
    <row r="36" spans="1:6" ht="18.75" customHeight="1">
      <c r="A36" s="2"/>
      <c r="B36" s="31"/>
      <c r="C36" s="11"/>
      <c r="D36" s="12" t="s">
        <v>79</v>
      </c>
      <c r="E36" s="33"/>
      <c r="F36" s="27"/>
    </row>
    <row r="37" spans="1:6" ht="55.5" customHeight="1">
      <c r="A37" s="2" t="s">
        <v>102</v>
      </c>
      <c r="B37" s="31"/>
      <c r="C37" s="11"/>
      <c r="D37" s="40" t="s">
        <v>77</v>
      </c>
      <c r="E37" s="55">
        <v>720</v>
      </c>
      <c r="F37" s="27"/>
    </row>
    <row r="38" spans="1:6" ht="23.25" customHeight="1">
      <c r="A38" s="2"/>
      <c r="B38" s="31"/>
      <c r="C38" s="11"/>
      <c r="D38" s="12" t="s">
        <v>78</v>
      </c>
      <c r="E38" s="44"/>
      <c r="F38" s="27"/>
    </row>
    <row r="39" spans="1:6" ht="57" customHeight="1">
      <c r="A39" s="9" t="s">
        <v>9</v>
      </c>
      <c r="B39" s="31"/>
      <c r="C39" s="11"/>
      <c r="D39" s="34" t="s">
        <v>80</v>
      </c>
      <c r="E39" s="58">
        <f>E41+E43</f>
        <v>350.0226</v>
      </c>
      <c r="F39" s="27"/>
    </row>
    <row r="40" spans="1:6" ht="23.25" customHeight="1">
      <c r="A40" s="9" t="s">
        <v>37</v>
      </c>
      <c r="B40" s="31"/>
      <c r="C40" s="11"/>
      <c r="D40" s="34" t="s">
        <v>75</v>
      </c>
      <c r="E40" s="44"/>
      <c r="F40" s="27"/>
    </row>
    <row r="41" spans="1:6" ht="91.5" customHeight="1">
      <c r="A41" s="2" t="s">
        <v>47</v>
      </c>
      <c r="B41" s="31"/>
      <c r="C41" s="11"/>
      <c r="D41" s="13" t="s">
        <v>113</v>
      </c>
      <c r="E41" s="44">
        <v>237.61</v>
      </c>
      <c r="F41" s="27"/>
    </row>
    <row r="42" spans="1:6" ht="23.25" customHeight="1">
      <c r="A42" s="2"/>
      <c r="B42" s="31"/>
      <c r="C42" s="11"/>
      <c r="D42" s="12" t="s">
        <v>81</v>
      </c>
      <c r="E42" s="44"/>
      <c r="F42" s="27"/>
    </row>
    <row r="43" spans="1:6" ht="78.75" customHeight="1">
      <c r="A43" s="2" t="s">
        <v>48</v>
      </c>
      <c r="B43" s="31"/>
      <c r="C43" s="11"/>
      <c r="D43" s="13" t="s">
        <v>83</v>
      </c>
      <c r="E43" s="44">
        <v>112.4126</v>
      </c>
      <c r="F43" s="27"/>
    </row>
    <row r="44" spans="1:6" ht="23.25" customHeight="1">
      <c r="A44" s="2"/>
      <c r="B44" s="31"/>
      <c r="C44" s="11"/>
      <c r="D44" s="12" t="s">
        <v>82</v>
      </c>
      <c r="E44" s="44"/>
      <c r="F44" s="27"/>
    </row>
    <row r="45" spans="1:6" ht="108" customHeight="1">
      <c r="A45" s="9" t="s">
        <v>11</v>
      </c>
      <c r="B45" s="28" t="s">
        <v>24</v>
      </c>
      <c r="C45" s="6" t="s">
        <v>21</v>
      </c>
      <c r="D45" s="10" t="s">
        <v>19</v>
      </c>
      <c r="E45" s="39">
        <f>E46+E50</f>
        <v>2080.90789</v>
      </c>
      <c r="F45" s="27"/>
    </row>
    <row r="46" spans="1:6" ht="35.25" customHeight="1">
      <c r="A46" s="9" t="s">
        <v>49</v>
      </c>
      <c r="B46" s="31"/>
      <c r="C46" s="11"/>
      <c r="D46" s="17" t="s">
        <v>43</v>
      </c>
      <c r="E46" s="39">
        <f>E48</f>
        <v>1010.66558</v>
      </c>
      <c r="F46" s="27"/>
    </row>
    <row r="47" spans="1:6" ht="22.5" customHeight="1">
      <c r="A47" s="2"/>
      <c r="B47" s="31"/>
      <c r="C47" s="11"/>
      <c r="D47" s="47" t="s">
        <v>44</v>
      </c>
      <c r="E47" s="39"/>
      <c r="F47" s="27"/>
    </row>
    <row r="48" spans="1:6" ht="72" customHeight="1">
      <c r="A48" s="2"/>
      <c r="B48" s="31"/>
      <c r="C48" s="11"/>
      <c r="D48" s="26" t="s">
        <v>85</v>
      </c>
      <c r="E48" s="59">
        <v>1010.66558</v>
      </c>
      <c r="F48" s="27"/>
    </row>
    <row r="49" spans="1:6" ht="27" customHeight="1">
      <c r="A49" s="2"/>
      <c r="B49" s="31"/>
      <c r="C49" s="11"/>
      <c r="D49" s="12" t="s">
        <v>45</v>
      </c>
      <c r="E49" s="48"/>
      <c r="F49" s="27"/>
    </row>
    <row r="50" spans="1:6" ht="32.25" customHeight="1">
      <c r="A50" s="9" t="s">
        <v>103</v>
      </c>
      <c r="B50" s="31"/>
      <c r="C50" s="11"/>
      <c r="D50" s="10" t="s">
        <v>15</v>
      </c>
      <c r="E50" s="39">
        <f>E51+E53</f>
        <v>1070.24231</v>
      </c>
      <c r="F50" s="27"/>
    </row>
    <row r="51" spans="1:6" ht="79.5" customHeight="1">
      <c r="A51" s="2"/>
      <c r="B51" s="31"/>
      <c r="C51" s="11"/>
      <c r="D51" s="13" t="s">
        <v>89</v>
      </c>
      <c r="E51" s="48">
        <v>620.4874</v>
      </c>
      <c r="F51" s="27"/>
    </row>
    <row r="52" spans="1:6" ht="23.25" customHeight="1">
      <c r="A52" s="9"/>
      <c r="B52" s="31"/>
      <c r="C52" s="11"/>
      <c r="D52" s="12" t="s">
        <v>82</v>
      </c>
      <c r="E52" s="39"/>
      <c r="F52" s="27"/>
    </row>
    <row r="53" spans="1:6" ht="66" customHeight="1">
      <c r="A53" s="9" t="s">
        <v>104</v>
      </c>
      <c r="B53" s="31"/>
      <c r="C53" s="11"/>
      <c r="D53" s="36" t="s">
        <v>91</v>
      </c>
      <c r="E53" s="48">
        <f>E54+E56+E58+E62</f>
        <v>449.75491</v>
      </c>
      <c r="F53" s="27"/>
    </row>
    <row r="54" spans="1:6" ht="26.25" customHeight="1">
      <c r="A54" s="2"/>
      <c r="B54" s="31"/>
      <c r="C54" s="11"/>
      <c r="D54" s="60" t="s">
        <v>93</v>
      </c>
      <c r="E54" s="48">
        <v>38.346</v>
      </c>
      <c r="F54" s="27"/>
    </row>
    <row r="55" spans="1:6" ht="23.25" customHeight="1">
      <c r="A55" s="2"/>
      <c r="B55" s="31"/>
      <c r="C55" s="11"/>
      <c r="D55" s="12" t="s">
        <v>95</v>
      </c>
      <c r="E55" s="48"/>
      <c r="F55" s="27"/>
    </row>
    <row r="56" spans="1:6" ht="21" customHeight="1">
      <c r="A56" s="2"/>
      <c r="B56" s="31"/>
      <c r="C56" s="11"/>
      <c r="D56" s="61" t="s">
        <v>92</v>
      </c>
      <c r="E56" s="48">
        <v>36.75</v>
      </c>
      <c r="F56" s="27"/>
    </row>
    <row r="57" spans="1:6" ht="21" customHeight="1">
      <c r="A57" s="2"/>
      <c r="B57" s="31"/>
      <c r="C57" s="11"/>
      <c r="D57" s="12" t="s">
        <v>96</v>
      </c>
      <c r="E57" s="48"/>
      <c r="F57" s="27"/>
    </row>
    <row r="58" spans="1:6" ht="21" customHeight="1">
      <c r="A58" s="2"/>
      <c r="B58" s="31"/>
      <c r="C58" s="11"/>
      <c r="D58" s="61" t="s">
        <v>94</v>
      </c>
      <c r="E58" s="48">
        <f>E59+E60+E61</f>
        <v>337.25891</v>
      </c>
      <c r="F58" s="27"/>
    </row>
    <row r="59" spans="1:6" ht="25.5" customHeight="1">
      <c r="A59" s="2"/>
      <c r="B59" s="31"/>
      <c r="C59" s="11"/>
      <c r="D59" s="12" t="s">
        <v>97</v>
      </c>
      <c r="E59" s="41">
        <v>65.5</v>
      </c>
      <c r="F59" s="27"/>
    </row>
    <row r="60" spans="1:6" ht="25.5" customHeight="1">
      <c r="A60" s="2"/>
      <c r="B60" s="31"/>
      <c r="C60" s="11"/>
      <c r="D60" s="12" t="s">
        <v>98</v>
      </c>
      <c r="E60" s="41">
        <v>31.685</v>
      </c>
      <c r="F60" s="27"/>
    </row>
    <row r="61" spans="1:6" ht="25.5" customHeight="1">
      <c r="A61" s="2"/>
      <c r="B61" s="31"/>
      <c r="C61" s="11"/>
      <c r="D61" s="12" t="s">
        <v>90</v>
      </c>
      <c r="E61" s="41">
        <v>240.07391</v>
      </c>
      <c r="F61" s="27"/>
    </row>
    <row r="62" spans="1:6" ht="25.5" customHeight="1">
      <c r="A62" s="2"/>
      <c r="B62" s="31"/>
      <c r="C62" s="11"/>
      <c r="D62" s="61" t="s">
        <v>99</v>
      </c>
      <c r="E62" s="41">
        <v>37.4</v>
      </c>
      <c r="F62" s="27"/>
    </row>
    <row r="63" spans="1:6" ht="23.25" customHeight="1">
      <c r="A63" s="2"/>
      <c r="B63" s="31"/>
      <c r="C63" s="11"/>
      <c r="D63" s="12" t="s">
        <v>96</v>
      </c>
      <c r="E63" s="33"/>
      <c r="F63" s="27"/>
    </row>
    <row r="64" spans="1:6" ht="99.75" customHeight="1">
      <c r="A64" s="9" t="s">
        <v>46</v>
      </c>
      <c r="B64" s="15" t="s">
        <v>24</v>
      </c>
      <c r="C64" s="6" t="s">
        <v>21</v>
      </c>
      <c r="D64" s="7" t="s">
        <v>34</v>
      </c>
      <c r="E64" s="25">
        <f>E65+E69+E73+E77</f>
        <v>0</v>
      </c>
      <c r="F64" s="8"/>
    </row>
    <row r="65" spans="1:6" ht="46.5" customHeight="1">
      <c r="A65" s="9" t="s">
        <v>50</v>
      </c>
      <c r="B65" s="11"/>
      <c r="C65" s="11"/>
      <c r="D65" s="17" t="s">
        <v>41</v>
      </c>
      <c r="E65" s="23">
        <f>E67</f>
        <v>-145.49309</v>
      </c>
      <c r="F65" s="8"/>
    </row>
    <row r="66" spans="1:6" ht="41.25" customHeight="1">
      <c r="A66" s="2" t="s">
        <v>53</v>
      </c>
      <c r="B66" s="11"/>
      <c r="C66" s="11"/>
      <c r="D66" s="46" t="s">
        <v>40</v>
      </c>
      <c r="E66" s="24"/>
      <c r="F66" s="8"/>
    </row>
    <row r="67" spans="1:6" ht="87.75" customHeight="1">
      <c r="A67" s="2"/>
      <c r="B67" s="11"/>
      <c r="C67" s="11"/>
      <c r="D67" s="13" t="s">
        <v>115</v>
      </c>
      <c r="E67" s="37">
        <v>-145.49309</v>
      </c>
      <c r="F67" s="8"/>
    </row>
    <row r="68" spans="1:6" ht="27" customHeight="1">
      <c r="A68" s="2"/>
      <c r="B68" s="11"/>
      <c r="C68" s="11"/>
      <c r="D68" s="12" t="s">
        <v>114</v>
      </c>
      <c r="E68" s="24"/>
      <c r="F68" s="8"/>
    </row>
    <row r="69" spans="1:6" ht="20.25" customHeight="1">
      <c r="A69" s="9" t="s">
        <v>51</v>
      </c>
      <c r="B69" s="11"/>
      <c r="C69" s="11"/>
      <c r="D69" s="17" t="s">
        <v>42</v>
      </c>
      <c r="E69" s="23">
        <f>E71</f>
        <v>25.992</v>
      </c>
      <c r="F69" s="8"/>
    </row>
    <row r="70" spans="1:6" ht="60" customHeight="1">
      <c r="A70" s="9"/>
      <c r="B70" s="11"/>
      <c r="C70" s="11"/>
      <c r="D70" s="17" t="s">
        <v>35</v>
      </c>
      <c r="E70" s="37"/>
      <c r="F70" s="8"/>
    </row>
    <row r="71" spans="1:6" ht="60" customHeight="1">
      <c r="A71" s="2" t="s">
        <v>54</v>
      </c>
      <c r="B71" s="11"/>
      <c r="C71" s="11"/>
      <c r="D71" s="26" t="s">
        <v>116</v>
      </c>
      <c r="E71" s="37">
        <v>25.992</v>
      </c>
      <c r="F71" s="8"/>
    </row>
    <row r="72" spans="1:6" ht="20.25" customHeight="1">
      <c r="A72" s="2"/>
      <c r="B72" s="11"/>
      <c r="C72" s="11"/>
      <c r="D72" s="12" t="s">
        <v>84</v>
      </c>
      <c r="E72" s="24"/>
      <c r="F72" s="8"/>
    </row>
    <row r="73" spans="1:6" ht="35.25" customHeight="1">
      <c r="A73" s="9" t="s">
        <v>52</v>
      </c>
      <c r="B73" s="11"/>
      <c r="C73" s="11"/>
      <c r="D73" s="17" t="s">
        <v>43</v>
      </c>
      <c r="E73" s="23">
        <f>E75</f>
        <v>100</v>
      </c>
      <c r="F73" s="8"/>
    </row>
    <row r="74" spans="1:6" ht="20.25" customHeight="1">
      <c r="A74" s="2"/>
      <c r="B74" s="11"/>
      <c r="C74" s="11"/>
      <c r="D74" s="57" t="s">
        <v>86</v>
      </c>
      <c r="E74" s="48"/>
      <c r="F74" s="8"/>
    </row>
    <row r="75" spans="1:6" ht="78.75" customHeight="1">
      <c r="A75" s="2" t="s">
        <v>55</v>
      </c>
      <c r="B75" s="11"/>
      <c r="C75" s="11"/>
      <c r="D75" s="13" t="s">
        <v>88</v>
      </c>
      <c r="E75" s="48">
        <v>100</v>
      </c>
      <c r="F75" s="8"/>
    </row>
    <row r="76" spans="1:6" ht="20.25" customHeight="1">
      <c r="A76" s="2"/>
      <c r="B76" s="11"/>
      <c r="C76" s="11"/>
      <c r="D76" s="12" t="s">
        <v>87</v>
      </c>
      <c r="E76" s="48"/>
      <c r="F76" s="8"/>
    </row>
    <row r="77" spans="1:6" ht="29.25" customHeight="1">
      <c r="A77" s="9" t="s">
        <v>56</v>
      </c>
      <c r="B77" s="11"/>
      <c r="C77" s="11"/>
      <c r="D77" s="10" t="s">
        <v>15</v>
      </c>
      <c r="E77" s="25">
        <f>E78</f>
        <v>19.50109</v>
      </c>
      <c r="F77" s="8"/>
    </row>
    <row r="78" spans="1:6" ht="52.5" customHeight="1">
      <c r="A78" s="2" t="s">
        <v>57</v>
      </c>
      <c r="B78" s="11"/>
      <c r="C78" s="11"/>
      <c r="D78" s="36" t="s">
        <v>117</v>
      </c>
      <c r="E78" s="5">
        <v>19.50109</v>
      </c>
      <c r="F78" s="8"/>
    </row>
    <row r="79" spans="1:6" ht="21.75" customHeight="1">
      <c r="A79" s="2"/>
      <c r="B79" s="11"/>
      <c r="C79" s="11"/>
      <c r="D79" s="12" t="s">
        <v>90</v>
      </c>
      <c r="E79" s="24"/>
      <c r="F79" s="8"/>
    </row>
    <row r="80" spans="1:6" ht="55.5" customHeight="1">
      <c r="A80" s="71" t="s">
        <v>107</v>
      </c>
      <c r="B80" s="71"/>
      <c r="C80" s="71"/>
      <c r="D80" s="71"/>
      <c r="E80" s="71"/>
      <c r="F80" s="72"/>
    </row>
    <row r="81" spans="1:6" ht="102" customHeight="1">
      <c r="A81" s="62" t="s">
        <v>8</v>
      </c>
      <c r="B81" s="28" t="s">
        <v>24</v>
      </c>
      <c r="C81" s="6" t="s">
        <v>21</v>
      </c>
      <c r="D81" s="7" t="s">
        <v>12</v>
      </c>
      <c r="E81" s="24"/>
      <c r="F81" s="8"/>
    </row>
    <row r="82" spans="1:6" ht="30" customHeight="1">
      <c r="A82" s="62" t="s">
        <v>7</v>
      </c>
      <c r="B82" s="28"/>
      <c r="C82" s="6"/>
      <c r="D82" s="34" t="s">
        <v>75</v>
      </c>
      <c r="E82" s="24"/>
      <c r="F82" s="8"/>
    </row>
    <row r="83" spans="1:6" ht="55.5" customHeight="1">
      <c r="A83" s="2" t="s">
        <v>16</v>
      </c>
      <c r="B83" s="28"/>
      <c r="C83" s="6"/>
      <c r="D83" s="40" t="s">
        <v>72</v>
      </c>
      <c r="E83" s="24"/>
      <c r="F83" s="8"/>
    </row>
    <row r="84" spans="1:6" ht="21.75" customHeight="1">
      <c r="A84" s="2"/>
      <c r="B84" s="11"/>
      <c r="C84" s="11"/>
      <c r="D84" s="51" t="s">
        <v>105</v>
      </c>
      <c r="E84" s="24">
        <v>198.2</v>
      </c>
      <c r="F84" s="8"/>
    </row>
    <row r="85" spans="1:6" ht="21.75" customHeight="1">
      <c r="A85" s="2"/>
      <c r="B85" s="11"/>
      <c r="C85" s="11"/>
      <c r="D85" s="51" t="s">
        <v>106</v>
      </c>
      <c r="E85" s="24">
        <v>198.2</v>
      </c>
      <c r="F85" s="8"/>
    </row>
    <row r="86" spans="1:6" ht="21.75" customHeight="1">
      <c r="A86" s="9" t="s">
        <v>39</v>
      </c>
      <c r="B86" s="11"/>
      <c r="C86" s="11"/>
      <c r="D86" s="34" t="s">
        <v>74</v>
      </c>
      <c r="E86" s="53"/>
      <c r="F86" s="8"/>
    </row>
    <row r="87" spans="1:6" ht="21.75" customHeight="1">
      <c r="A87" s="2" t="s">
        <v>111</v>
      </c>
      <c r="B87" s="11"/>
      <c r="C87" s="11"/>
      <c r="D87" s="40" t="s">
        <v>76</v>
      </c>
      <c r="E87" s="54"/>
      <c r="F87" s="8"/>
    </row>
    <row r="88" spans="1:6" ht="21.75" customHeight="1">
      <c r="A88" s="2"/>
      <c r="B88" s="11"/>
      <c r="C88" s="11"/>
      <c r="D88" s="12" t="s">
        <v>108</v>
      </c>
      <c r="E88" s="54">
        <v>-7469.2</v>
      </c>
      <c r="F88" s="8"/>
    </row>
    <row r="89" spans="1:6" ht="21.75" customHeight="1">
      <c r="A89" s="2"/>
      <c r="B89" s="11"/>
      <c r="C89" s="11"/>
      <c r="D89" s="12" t="s">
        <v>109</v>
      </c>
      <c r="E89" s="49">
        <v>-7327.2</v>
      </c>
      <c r="F89" s="8"/>
    </row>
    <row r="90" spans="1:6" ht="51.75" customHeight="1">
      <c r="A90" s="2" t="s">
        <v>112</v>
      </c>
      <c r="B90" s="11"/>
      <c r="C90" s="11"/>
      <c r="D90" s="40" t="s">
        <v>77</v>
      </c>
      <c r="E90" s="55"/>
      <c r="F90" s="8"/>
    </row>
    <row r="91" spans="1:6" ht="21.75" customHeight="1">
      <c r="A91" s="2"/>
      <c r="B91" s="11"/>
      <c r="C91" s="11"/>
      <c r="D91" s="12" t="s">
        <v>110</v>
      </c>
      <c r="E91" s="55">
        <v>520</v>
      </c>
      <c r="F91" s="8"/>
    </row>
    <row r="92" spans="1:6" ht="26.25" customHeight="1">
      <c r="A92" s="63" t="s">
        <v>17</v>
      </c>
      <c r="B92" s="64"/>
      <c r="C92" s="64"/>
      <c r="D92" s="64"/>
      <c r="E92" s="64"/>
      <c r="F92" s="65"/>
    </row>
    <row r="93" spans="1:6" ht="104.25" customHeight="1">
      <c r="A93" s="2" t="s">
        <v>8</v>
      </c>
      <c r="B93" s="19" t="s">
        <v>26</v>
      </c>
      <c r="C93" s="20" t="s">
        <v>21</v>
      </c>
      <c r="D93" s="16" t="s">
        <v>28</v>
      </c>
      <c r="E93" s="14"/>
      <c r="F93" s="14"/>
    </row>
    <row r="94" spans="1:6" ht="47.25" customHeight="1">
      <c r="A94" s="2" t="s">
        <v>9</v>
      </c>
      <c r="B94" s="19" t="s">
        <v>30</v>
      </c>
      <c r="C94" s="21" t="s">
        <v>14</v>
      </c>
      <c r="D94" s="16" t="s">
        <v>29</v>
      </c>
      <c r="E94" s="14"/>
      <c r="F94" s="14"/>
    </row>
    <row r="95" spans="1:6" ht="30.75" customHeight="1">
      <c r="A95" s="66" t="s">
        <v>18</v>
      </c>
      <c r="B95" s="67"/>
      <c r="C95" s="67"/>
      <c r="D95" s="67"/>
      <c r="E95" s="67"/>
      <c r="F95" s="67"/>
    </row>
    <row r="96" spans="1:6" ht="97.5" customHeight="1">
      <c r="A96" s="2" t="s">
        <v>8</v>
      </c>
      <c r="B96" s="18" t="s">
        <v>10</v>
      </c>
      <c r="C96" s="20" t="s">
        <v>21</v>
      </c>
      <c r="D96" s="16" t="s">
        <v>27</v>
      </c>
      <c r="E96" s="8"/>
      <c r="F96" s="8"/>
    </row>
    <row r="97" spans="1:6" ht="77.25" customHeight="1">
      <c r="A97" s="22" t="s">
        <v>9</v>
      </c>
      <c r="B97" s="18" t="s">
        <v>31</v>
      </c>
      <c r="C97" s="21" t="s">
        <v>14</v>
      </c>
      <c r="D97" s="16" t="s">
        <v>100</v>
      </c>
      <c r="E97" s="8"/>
      <c r="F97" s="8"/>
    </row>
  </sheetData>
  <sheetProtection/>
  <mergeCells count="7">
    <mergeCell ref="A92:F92"/>
    <mergeCell ref="A95:F95"/>
    <mergeCell ref="A2:F2"/>
    <mergeCell ref="A1:F1"/>
    <mergeCell ref="A25:F25"/>
    <mergeCell ref="A6:F6"/>
    <mergeCell ref="A80:F80"/>
  </mergeCells>
  <printOptions/>
  <pageMargins left="0.35433070866141736" right="0.15748031496062992" top="0.31496062992125984" bottom="0.15748031496062992" header="0.31496062992125984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</dc:creator>
  <cp:keywords/>
  <dc:description/>
  <cp:lastModifiedBy>Алина</cp:lastModifiedBy>
  <cp:lastPrinted>2020-04-14T05:53:15Z</cp:lastPrinted>
  <dcterms:created xsi:type="dcterms:W3CDTF">2007-12-24T11:32:17Z</dcterms:created>
  <dcterms:modified xsi:type="dcterms:W3CDTF">2020-04-14T09:53:37Z</dcterms:modified>
  <cp:category/>
  <cp:version/>
  <cp:contentType/>
  <cp:contentStatus/>
</cp:coreProperties>
</file>