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25" windowWidth="15480" windowHeight="8490" tabRatio="904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1">'2'!$11:$12</definedName>
    <definedName name="_xlnm.Print_Titles" localSheetId="2">'3'!$12:$12</definedName>
    <definedName name="_xlnm.Print_Area" localSheetId="0">'1'!$A$1:$D$89</definedName>
    <definedName name="_xlnm.Print_Area" localSheetId="1">'2'!$A$1:$E$170</definedName>
    <definedName name="_xlnm.Print_Area" localSheetId="2">'3'!$A$1:$H$468</definedName>
    <definedName name="_xlnm.Print_Area" localSheetId="4">'5'!$A$1:$D$23</definedName>
  </definedNames>
  <calcPr fullCalcOnLoad="1"/>
</workbook>
</file>

<file path=xl/sharedStrings.xml><?xml version="1.0" encoding="utf-8"?>
<sst xmlns="http://schemas.openxmlformats.org/spreadsheetml/2006/main" count="1505" uniqueCount="480">
  <si>
    <t>500</t>
  </si>
  <si>
    <t>Депутаты представительного органа муниципального образования</t>
  </si>
  <si>
    <t>0503</t>
  </si>
  <si>
    <t>Благоустройство</t>
  </si>
  <si>
    <t>Уличное освещение</t>
  </si>
  <si>
    <t>Наименование расходов</t>
  </si>
  <si>
    <t>Рз,Пр</t>
  </si>
  <si>
    <t>ЦСР</t>
  </si>
  <si>
    <t>ВР</t>
  </si>
  <si>
    <t/>
  </si>
  <si>
    <t>0100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</si>
  <si>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</si>
  <si>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</si>
  <si>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</si>
  <si>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</si>
  <si>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0300</t>
  </si>
  <si>
    <t>0800</t>
  </si>
  <si>
    <t>0801</t>
  </si>
  <si>
    <t>Культура</t>
  </si>
  <si>
    <t>1000</t>
  </si>
  <si>
    <t>1003</t>
  </si>
  <si>
    <t>Социальное обеспечение населения</t>
  </si>
  <si>
    <t>2</t>
  </si>
  <si>
    <t>3</t>
  </si>
  <si>
    <t>4</t>
  </si>
  <si>
    <t>5</t>
  </si>
  <si>
    <t>0113</t>
  </si>
  <si>
    <t>1001</t>
  </si>
  <si>
    <t>Пенсионное обеспечение</t>
  </si>
  <si>
    <t>100</t>
  </si>
  <si>
    <t>Межбюджетные трансферты</t>
  </si>
  <si>
    <t>0400</t>
  </si>
  <si>
    <t>0409</t>
  </si>
  <si>
    <t>200</t>
  </si>
  <si>
    <t>800</t>
  </si>
  <si>
    <t>Иные бюджетные ассигнования</t>
  </si>
  <si>
    <t>Осуществление полномочий по контролю за исполнением бюджетов поселений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</si>
  <si>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</si>
  <si>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</si>
  <si>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</si>
  <si>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</si>
  <si>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1100</t>
  </si>
  <si>
    <t>1101</t>
  </si>
  <si>
    <t>Физическая культура и спорт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</si>
  <si>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</si>
  <si>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</si>
  <si>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0502</t>
  </si>
  <si>
    <t xml:space="preserve">Коммунальное хозяйство </t>
  </si>
  <si>
    <t xml:space="preserve">Информирование населения </t>
  </si>
  <si>
    <t>Администрация Ключевского сельского поселения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</si>
  <si>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</si>
  <si>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</si>
  <si>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</si>
  <si>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Общегосударственные вопросы</t>
  </si>
  <si>
    <t>Всего расходов</t>
  </si>
  <si>
    <t>Культура, кинематография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</si>
  <si>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</si>
  <si>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</si>
  <si>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</si>
  <si>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</si>
  <si>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</si>
  <si>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Содержание автомобильных дорог и искусственных сооружений на них</t>
  </si>
  <si>
    <t>Ключевского сельского поселения</t>
  </si>
  <si>
    <t>Составление протоколов об административных правонарушениях</t>
  </si>
  <si>
    <t>Совет депутатов Ключевского сельского поселения</t>
  </si>
  <si>
    <t xml:space="preserve">                                                       к Решению Совета депутатов                                                                                                                                                              Ключевского сельского поселения </t>
  </si>
  <si>
    <t>Дорожное хозяйство (дорожные фонды)</t>
  </si>
  <si>
    <t>Физкультурно-оздоровительная работа и спортивные мероприятия</t>
  </si>
  <si>
    <t>Техническое обслуживание и эксплуатация водопроводов, находящихся в муниципальной собственности</t>
  </si>
  <si>
    <t>Сумма</t>
  </si>
  <si>
    <t xml:space="preserve">к Решению Совета депутатов </t>
  </si>
  <si>
    <t>Участие в Совете муниципальных образований Пермского края</t>
  </si>
  <si>
    <t>Осуществление полномочий по кассовому обслуживанию бюджетов поселений</t>
  </si>
  <si>
    <t>Другие 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</si>
  <si>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</si>
  <si>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</si>
  <si>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</si>
  <si>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</si>
  <si>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Резервные фонды местных администраций</t>
  </si>
  <si>
    <t>0310</t>
  </si>
  <si>
    <t>Обеспечение пожарной безопасности</t>
  </si>
  <si>
    <t>03 1 01 00000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</si>
  <si>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</si>
  <si>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Реализация мероприятий по обеспечению жильем молодых семей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</si>
  <si>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</si>
  <si>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</si>
  <si>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</si>
  <si>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0900</t>
  </si>
  <si>
    <t>Здравоохранение</t>
  </si>
  <si>
    <t>0907</t>
  </si>
  <si>
    <t>Санитарно-эпидемиологическое благополучие</t>
  </si>
  <si>
    <t>92 0 00 2Я080</t>
  </si>
  <si>
    <t>92 0 00 2Я060</t>
  </si>
  <si>
    <t>92 0 00 2Я050</t>
  </si>
  <si>
    <t>92 0 00 2Я040</t>
  </si>
  <si>
    <t>92 0 00 2Я030</t>
  </si>
  <si>
    <t>92 0 00 2Я020</t>
  </si>
  <si>
    <t>Пенсии за выслугу лет лицам, замещающим муниципальные должности муниципального образования, муниципальным служащим</t>
  </si>
  <si>
    <t>92 0 00 70010</t>
  </si>
  <si>
    <t>92 0 00 2Я010</t>
  </si>
  <si>
    <t xml:space="preserve">Мероприятия, осуществляемые органами местного самоуправления, в рамках непрограммных направлений расходов </t>
  </si>
  <si>
    <t>92 0 00 00000</t>
  </si>
  <si>
    <t>Осуществление первичного воинского учета на территориях, где отсутствуют военные комиссариаты</t>
  </si>
  <si>
    <t>91 0 00 51180</t>
  </si>
  <si>
    <t>91 0 00 00070</t>
  </si>
  <si>
    <t>91 0 00 00060</t>
  </si>
  <si>
    <t>91 0 00 00040</t>
  </si>
  <si>
    <t xml:space="preserve">Обеспечение выполнения функций органами местного самоуправления </t>
  </si>
  <si>
    <t>91 0 00 00030</t>
  </si>
  <si>
    <t>91 0 00 00020</t>
  </si>
  <si>
    <t>91 0 00 00010</t>
  </si>
  <si>
    <t xml:space="preserve">Обеспечение деятельности органов местного самоуправления </t>
  </si>
  <si>
    <t>91 0 00 00000</t>
  </si>
  <si>
    <t>Непрограммные мероприятия</t>
  </si>
  <si>
    <t>90 0 00 00000</t>
  </si>
  <si>
    <t>Мероприятия по гражданской обороне, защите населения и территорий от чрезвычайных ситуаций природного и техногенного характера</t>
  </si>
  <si>
    <t>Основное мероприятие «Мероприятия по гражданской обороне, защите населения и территорий от чрезвычайных ситуаций природного и техногенного характера»</t>
  </si>
  <si>
    <t>03 2 01 00000</t>
  </si>
  <si>
    <t>Подпрограмма «Мероприятия по гражданской обороне, защите населения и территорий от чрезвычайных ситуаций природного и техногенного характера»</t>
  </si>
  <si>
    <t>03 2 00 00000</t>
  </si>
  <si>
    <t>Обеспечение деятельности добровольной пожарной команды, сформированной на территории Ключевского сельского поселения</t>
  </si>
  <si>
    <t>03 1 02 2В040</t>
  </si>
  <si>
    <t xml:space="preserve">Основное мероприятие «Обеспечение деятельности добровольной пожарной команды, сформированной на территории Ключевского сельского поселения»
</t>
  </si>
  <si>
    <t>03 1 02 00000</t>
  </si>
  <si>
    <t>Изготовление методических материалов, плакатов, памяток на противопожарную тематику, информационных стендов, баннеров, их размещение на территории сельского поселения</t>
  </si>
  <si>
    <t>03 1 01 2В030</t>
  </si>
  <si>
    <t>Содержание пожарных автомобилей и зданий для размещения пожарной техники и автомобилей</t>
  </si>
  <si>
    <t>03 1 01 2В020</t>
  </si>
  <si>
    <t>Оборудование (установка) искусственных и естественных водоисточников (пожарные водоемы, пирсы, гидранты), приведение в нормативное состояние, а также подъездных путей к ним для забора воды в любое время года</t>
  </si>
  <si>
    <t>03 1 01 2В010</t>
  </si>
  <si>
    <t xml:space="preserve">Основное мероприятие «Обеспечение первичных мер пожарной безопасности в границах населенных пунктов Ключевского сельского поселения»
</t>
  </si>
  <si>
    <t>Подпрограмма «Обеспечение первичных мер пожарной безопасности в границах населенных пунктов Ключевского сельского поселения»</t>
  </si>
  <si>
    <t>03 1 00 00000</t>
  </si>
  <si>
    <t>Муниципальная программа «Пожарная безопасность и защита населения и территории Ключевского сельского поселения от чрезвычайных ситуаций»</t>
  </si>
  <si>
    <t>03 0 00 00000</t>
  </si>
  <si>
    <t>Прочие расходы на благоустройство территории Ключевского сельского поселения</t>
  </si>
  <si>
    <t>02 2 03 2Б090</t>
  </si>
  <si>
    <t>Содержание и ремонт подвесных мостов на территории поселения</t>
  </si>
  <si>
    <t>02 2 03 2Б080</t>
  </si>
  <si>
    <t>Сбор и транспортирование твердых коммунальных отходов, ликвидация несанкционированных свалок</t>
  </si>
  <si>
    <t>02 2 03 2Б070</t>
  </si>
  <si>
    <r>
      <t>Основное мероприятие «Комплекс мероприятий по содержанию территории поселения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</t>
    </r>
  </si>
  <si>
    <t>02 2 03 00000</t>
  </si>
  <si>
    <t>Организация и содержание мест захоронения</t>
  </si>
  <si>
    <t>02 2 02 2Б060</t>
  </si>
  <si>
    <r>
      <t>Основное мероприятие «Организация и содержание мест захоронения</t>
    </r>
    <r>
      <rPr>
        <sz val="11"/>
        <rFont val="Calibri"/>
        <family val="2"/>
      </rPr>
      <t>»</t>
    </r>
  </si>
  <si>
    <t>02 2 02 00000</t>
  </si>
  <si>
    <t>02 2 01 2Б050</t>
  </si>
  <si>
    <r>
      <t>Основное мероприятие «Уличное освещение</t>
    </r>
    <r>
      <rPr>
        <sz val="11"/>
        <rFont val="Calibri"/>
        <family val="2"/>
      </rPr>
      <t>»</t>
    </r>
  </si>
  <si>
    <t>02 2 01 00000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</si>
  <si>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Благоустройство территории</t>
    </r>
    <r>
      <rPr>
        <sz val="11"/>
        <rFont val="Calibri"/>
        <family val="2"/>
      </rPr>
      <t>»</t>
    </r>
  </si>
  <si>
    <t>02 2 00 00000</t>
  </si>
  <si>
    <t>02 1 02 2T200</t>
  </si>
  <si>
    <t>Ремонт автомобильных дорог и искусственных сооружений на них</t>
  </si>
  <si>
    <t>02 1 02 2Б030</t>
  </si>
  <si>
    <r>
      <t>Основное мероприятие «Капитальный ремонт и ремонт автомобильных дорог и искусственных сооружений на них</t>
    </r>
    <r>
      <rPr>
        <sz val="11"/>
        <rFont val="Calibri"/>
        <family val="2"/>
      </rPr>
      <t>»</t>
    </r>
  </si>
  <si>
    <t>02 1 02 00000</t>
  </si>
  <si>
    <t>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района.</t>
  </si>
  <si>
    <t>02 1 01 2Д050</t>
  </si>
  <si>
    <t>02 1 01 2Б010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</si>
  <si>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Содержание автомобильных дорог и искусственных сооружений на них</t>
    </r>
    <r>
      <rPr>
        <sz val="11"/>
        <rFont val="Calibri"/>
        <family val="2"/>
      </rPr>
      <t>»</t>
    </r>
  </si>
  <si>
    <t>02 1 01 00000</t>
  </si>
  <si>
    <t>Подпрограмма «Дорожное хозяйство»</t>
  </si>
  <si>
    <t>02 1 00 00000</t>
  </si>
  <si>
    <t>Муниципальная программа «Дорожное хозяйство и благоустройство населенных пунктов Ключевского сельского поселения»</t>
  </si>
  <si>
    <t>02 0 00 00000</t>
  </si>
  <si>
    <t>Поддержка деятельности и содействие Советам ветеранов Ключевского сельского поселения</t>
  </si>
  <si>
    <t>01 4 01 2А030</t>
  </si>
  <si>
    <t>Основное мероприятие «Оказание содействия общественным объединениям ветеранов и пенсионеров»</t>
  </si>
  <si>
    <t>01 4 01 00000</t>
  </si>
  <si>
    <t>Подпрограмма «Поддержка общественных ветеранских организаций»</t>
  </si>
  <si>
    <t xml:space="preserve">01 4 00 00000 </t>
  </si>
  <si>
    <r>
      <t>Основное мероприятие «Предоставление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  </r>
    <r>
      <rPr>
        <sz val="11"/>
        <rFont val="Calibri"/>
        <family val="2"/>
      </rPr>
      <t>»</t>
    </r>
  </si>
  <si>
    <t>01 3 01 00000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</si>
  <si>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Прочие мероприятия в области культуры</t>
    </r>
    <r>
      <rPr>
        <sz val="11"/>
        <rFont val="Calibri"/>
        <family val="2"/>
      </rPr>
      <t>»</t>
    </r>
  </si>
  <si>
    <t>01 3 00 00000</t>
  </si>
  <si>
    <t>Организация информационно - библиотечного обслуживания населения.</t>
  </si>
  <si>
    <t>01 2 01 2А020</t>
  </si>
  <si>
    <t>Основное мероприятие "Организация информационно - библиотечного обслуживания населения"</t>
  </si>
  <si>
    <t>01 2 01 00000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</si>
  <si>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Библиотечное обслуживание населения</t>
    </r>
    <r>
      <rPr>
        <sz val="11"/>
        <rFont val="Calibri"/>
        <family val="2"/>
      </rPr>
      <t>»</t>
    </r>
  </si>
  <si>
    <t>01 2 00 00000</t>
  </si>
  <si>
    <r>
      <t>Организация и проведение  культурно-досуговых мероприятий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на территории поселения</t>
    </r>
  </si>
  <si>
    <t>01 1 01 2А010</t>
  </si>
  <si>
    <r>
      <t xml:space="preserve">Основное мероприятие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Организация и проведение  культурно-досуговых мероприятий</t>
    </r>
    <r>
      <rPr>
        <sz val="11"/>
        <rFont val="Calibri"/>
        <family val="2"/>
      </rPr>
      <t>»</t>
    </r>
  </si>
  <si>
    <t>01 1 01 00000</t>
  </si>
  <si>
    <r>
      <t xml:space="preserve">Подпрограмма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Развитие сферы культуры</t>
    </r>
    <r>
      <rPr>
        <sz val="11"/>
        <rFont val="Calibri"/>
        <family val="2"/>
      </rPr>
      <t>»</t>
    </r>
  </si>
  <si>
    <t>01 1 00 00000</t>
  </si>
  <si>
    <r>
      <t xml:space="preserve">Муниципальная программа </t>
    </r>
    <r>
      <rPr>
        <b/>
        <sz val="11"/>
        <rFont val="Calibri"/>
        <family val="2"/>
      </rPr>
      <t>«</t>
    </r>
    <r>
      <rPr>
        <b/>
        <sz val="11"/>
        <rFont val="Times New Roman"/>
        <family val="1"/>
      </rPr>
      <t>Культура Ключевского сельского поселения</t>
    </r>
    <r>
      <rPr>
        <b/>
        <sz val="11"/>
        <rFont val="Calibri"/>
        <family val="2"/>
      </rPr>
      <t>»</t>
    </r>
  </si>
  <si>
    <t>01 0 00 00000</t>
  </si>
  <si>
    <t>Всего</t>
  </si>
  <si>
    <t>к  Решению Совета депутатов</t>
  </si>
  <si>
    <t>Глава  администрации поселения</t>
  </si>
  <si>
    <t>Основное мероприятие «Содержание автомобильных дорог и искусственных сооружений на них»</t>
  </si>
  <si>
    <t>Основное мероприятие «Капитальный ремонт и ремонт автомобильных дорог и искусственных сооружений на них»</t>
  </si>
  <si>
    <r>
      <t xml:space="preserve">Муниципальная программа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Культура Ключевского сельского поселения</t>
    </r>
    <r>
      <rPr>
        <sz val="11"/>
        <rFont val="Calibri"/>
        <family val="2"/>
      </rPr>
      <t>»</t>
    </r>
  </si>
  <si>
    <t>Организация и проведение  культурно-досуговых мероприятий на территории поселения</t>
  </si>
  <si>
    <t>Организация информационно - библиотечного обслуживания населения</t>
  </si>
  <si>
    <t>02 3 00 00000</t>
  </si>
  <si>
    <t>02 3 01 00000</t>
  </si>
  <si>
    <t>Подпрограмма "Обеспечение реализации муниципальной программы"</t>
  </si>
  <si>
    <t>Основное мероприятие "Обеспечение реализации муниципальной программы"</t>
  </si>
  <si>
    <t>02 3 01 2Б110</t>
  </si>
  <si>
    <t>Обеспечение деятельности (оказание услуг, выполнение работ) муниципальных учреждений</t>
  </si>
  <si>
    <t>0505</t>
  </si>
  <si>
    <t>Другие вопросы в области жилищно-коммунального хозяйства</t>
  </si>
  <si>
    <t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</t>
  </si>
  <si>
    <t xml:space="preserve"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 </t>
  </si>
  <si>
    <t>Ремонт автомобильных дорог общего пользования  местного значения сельских поселений Пермского края</t>
  </si>
  <si>
    <t>Ремонт автомобильных дорог общего пользования местного значения сельских поселений Пермского края</t>
  </si>
  <si>
    <t>03 2 01 2В060</t>
  </si>
  <si>
    <t>02 1 02 SP160</t>
  </si>
  <si>
    <t>Реализация мероприятий по ремонту автомобильных дорог общего пользования местного значения сельских поселений, осуществляемых за счет средств бюджета поселения</t>
  </si>
  <si>
    <t>0500</t>
  </si>
  <si>
    <t>Жилищно-коммунальное хозяйство</t>
  </si>
  <si>
    <t>92 0 00 2Я090</t>
  </si>
  <si>
    <t>Изготовление полиграфической продукции (Книга «Мой присылвенский край», с.Торговище)</t>
  </si>
  <si>
    <t>01 4 01 2А040</t>
  </si>
  <si>
    <t>0412</t>
  </si>
  <si>
    <t>Другие вопросы в области национальной экономики</t>
  </si>
  <si>
    <t>Мероприятия в области строительства,архитектуры и градостроительства</t>
  </si>
  <si>
    <t>Реализация мероприятий по ремонту автомобильных дорог общего пользования местного значения сельских и городских поселений Пермского края, осуществляемых за счет средств, не относящихся к бюджетным ассигнованиям дорожного фонда Пермского края</t>
  </si>
  <si>
    <t>02 1 02 2Р160</t>
  </si>
  <si>
    <t>Ремонт водопроводных сетей Ключевского сельского поселения</t>
  </si>
  <si>
    <t>01 2 01 R5190</t>
  </si>
  <si>
    <t>Поддержка отрасли культуры</t>
  </si>
  <si>
    <t xml:space="preserve">01 1 01 L4670 </t>
  </si>
  <si>
    <t>01 3 01 2С180</t>
  </si>
  <si>
    <t>02 1 02 ST040</t>
  </si>
  <si>
    <t xml:space="preserve">02 2 04 00000 </t>
  </si>
  <si>
    <t>Основное мероприятие «Реализация социально значимых проектов территориального общественного самоуправления»</t>
  </si>
  <si>
    <t>02 2 04 SP070</t>
  </si>
  <si>
    <t>Проведение мероприятий в рамках реализации социально значимых проектов территориального общественного самоуправления на территории поселения.</t>
  </si>
  <si>
    <t>04 0 00 00000</t>
  </si>
  <si>
    <t>Муниципальная программа «Формирование комфортной городской среды на территории Ключевского сельского поселения на 2018 – 2022 годы»</t>
  </si>
  <si>
    <t>04 1 00 00000</t>
  </si>
  <si>
    <t>91 0 00 2П040</t>
  </si>
  <si>
    <t>91 0 00 2У100</t>
  </si>
  <si>
    <t>92 0 00 2У090</t>
  </si>
  <si>
    <t>Проведение выборов в представительные органы муниципального образования</t>
  </si>
  <si>
    <t xml:space="preserve">Разработка проектно-сметной документации и строительство распределительных сетей газопроводов </t>
  </si>
  <si>
    <t>0107</t>
  </si>
  <si>
    <t>Обеспечение проведения выборов и референдумов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</si>
  <si>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</si>
  <si>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</si>
  <si>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Сумма, тыс.рублей</t>
  </si>
  <si>
    <t xml:space="preserve"> 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</si>
  <si>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</si>
  <si>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</si>
  <si>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</si>
  <si>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</si>
  <si>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</si>
  <si>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</si>
  <si>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</si>
  <si>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</si>
  <si>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</si>
  <si>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</si>
  <si>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01 05 02 01 10 0000 610</t>
  </si>
  <si>
    <t>Уменьшение прочих остатков денежных средств бюджетов поселений</t>
  </si>
  <si>
    <t xml:space="preserve">01 05 00 00 00 0000 500 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</si>
  <si>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</si>
  <si>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</si>
  <si>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</si>
  <si>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</si>
  <si>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Увеличение прочих  остатков денежных  средств бюджетов</t>
  </si>
  <si>
    <t>01 05 02 01 10 0000 510</t>
  </si>
  <si>
    <t>Увеличение прочих остатков денежных средств бюджетов поселений</t>
  </si>
  <si>
    <t>Код классификации доходов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</si>
  <si>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</si>
  <si>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оказания платных услуг (работ) получателями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</si>
  <si>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</si>
  <si>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</si>
  <si>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</si>
  <si>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</si>
  <si>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</si>
  <si>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</si>
  <si>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</si>
  <si>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тыс.рублей</t>
  </si>
  <si>
    <t>01 1 01 SP130</t>
  </si>
  <si>
    <t xml:space="preserve">Проекты инициативного бюджетирования </t>
  </si>
  <si>
    <t>Обеспечение развития и укрепления материально-технической базы домов культуры поселения</t>
  </si>
  <si>
    <t>03 1 01 2В070</t>
  </si>
  <si>
    <t>Оказание услуг (работ) по обеспечению первичных мер пожарной безопасности</t>
  </si>
  <si>
    <t>04 1 F2 00000</t>
  </si>
  <si>
    <t xml:space="preserve">Основное мероприятие «Федеральный проект "Формирование комфортной городской среды»
</t>
  </si>
  <si>
    <t>04 1 F2 55550</t>
  </si>
  <si>
    <t>Реализация программ формирования современной городской среды</t>
  </si>
  <si>
    <t>91 0 00 00080</t>
  </si>
  <si>
    <t>Осуществление полномочий в части ведения бухгалтерского учета и бюджетной отчетности</t>
  </si>
  <si>
    <t>Мероприятия в области строительства, архитектуры и градостраительства</t>
  </si>
  <si>
    <t xml:space="preserve">Ведомственная структура расходов бюджета поселения на 2019 год, тыс. рублей </t>
  </si>
  <si>
    <t>0405</t>
  </si>
  <si>
    <t>Сельское хозяйство и рыболовство</t>
  </si>
  <si>
    <t>Источники финансирования дефицита бюджета Ключевского сельского поселения на 2019 год</t>
  </si>
  <si>
    <t>01 1 01 2А040</t>
  </si>
  <si>
    <t>Приведение в нормативное состояние учреждений культуры</t>
  </si>
  <si>
    <t>04 0 1S Ж090</t>
  </si>
  <si>
    <t>Подпрограмма "Благоустройстводворовых и общественных территорий"</t>
  </si>
  <si>
    <t>04 1 01 00000</t>
  </si>
  <si>
    <t>Поддержка муниципальной программы формирование комфортной городской среды (расходы на софинансирование из федерального бюджета</t>
  </si>
  <si>
    <t>Поддержка муниципальной программы формирование комфортной городской среды (расходы на софинансирование из федерального бюджета)</t>
  </si>
  <si>
    <t>Основное мероприятие"Формирование комфортной городской среды на территории с. Ключи"</t>
  </si>
  <si>
    <t>Основное мероприятие "Формирование комфортной городской среды на территории с. Ключи"</t>
  </si>
  <si>
    <t>Администрация Суксунского муниципального района</t>
  </si>
  <si>
    <t>Финансовое управление Администрации Суксунского муниципального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</si>
  <si>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</si>
  <si>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</si>
  <si>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 муниципального образования</t>
  </si>
  <si>
    <t>92 0 00 2Я110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</si>
  <si>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</si>
  <si>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1 01 SЖ090</t>
  </si>
  <si>
    <t xml:space="preserve">от 21.12.2018 г. № 25  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</si>
  <si>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</si>
  <si>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Глава муниципального образования</t>
  </si>
  <si>
    <t>Распределение доходов бюджета поселения по кодам поступлений в бюджет (группам, подгруппам, статьям видов доходов, аналитическим группам подвидов доходов бюджета) на 2019 год, тыс.рублей</t>
  </si>
  <si>
    <t>Наименование кода поступлений в бюджет (группа, подгруппа, статья, подстатья)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</si>
  <si>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</si>
  <si>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</si>
  <si>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</si>
  <si>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</si>
  <si>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</si>
  <si>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</si>
  <si>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000 1 01 02010  01 0000 110 </t>
  </si>
  <si>
    <t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</si>
  <si>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000 1 01 02020  01 0000 110 </t>
  </si>
  <si>
    <t>Налог на доходы физических лиц  с доходов, полученных от осуществления деятельности физическими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адвокатские кабинеты, других лиц, занимающихся частной практикой в соответствии со статьей 227 Налогового кодекса Российской Федерации</t>
  </si>
  <si>
    <t xml:space="preserve">000 1 01 02030  01 0000 110 </t>
  </si>
  <si>
    <t>Налог на доходы физических лиц с доходов полученных физическими лицами в соответствии со статьей 228 Налогового Кодекса Российской Федераций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</si>
  <si>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</si>
  <si>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</si>
  <si>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</si>
  <si>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</si>
  <si>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</si>
  <si>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</si>
  <si>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</si>
  <si>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</si>
  <si>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</si>
  <si>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</si>
  <si>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</si>
  <si>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</si>
  <si>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000 1 05 00000 00 0000 110   </t>
  </si>
  <si>
    <t>НАЛОГ НА СОВОКУПНЫЙ ДОХОД</t>
  </si>
  <si>
    <t xml:space="preserve">000 1 05 03000 00 0000 110   </t>
  </si>
  <si>
    <t xml:space="preserve">Единый сельскохозяйственный налог                   </t>
  </si>
  <si>
    <t xml:space="preserve">000 1 05 03010 01 0000 110   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</si>
  <si>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</si>
  <si>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</si>
  <si>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</si>
  <si>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</si>
  <si>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 xml:space="preserve">000 1 06 01030 10 0000 110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</si>
  <si>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</si>
  <si>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000 106 04000 02 0000 110</t>
  </si>
  <si>
    <t>Транспортный налог</t>
  </si>
  <si>
    <t>000 106  04011 02 0000 100</t>
  </si>
  <si>
    <t>Транспортный налог с организаций</t>
  </si>
  <si>
    <t>000 106  04012 02 0000 100</t>
  </si>
  <si>
    <t>Транспортный налог с физических лиц</t>
  </si>
  <si>
    <t xml:space="preserve">000 1 06 06000 00 0000 110 </t>
  </si>
  <si>
    <t>Земельный налог</t>
  </si>
  <si>
    <t>000 1 06 06030 03 0000 110</t>
  </si>
  <si>
    <t xml:space="preserve">Земельный налог с организаций 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</si>
  <si>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</si>
  <si>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</si>
  <si>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000 1 06 06040 00 0000 110</t>
  </si>
  <si>
    <t>Земельный налог с физических лиц</t>
  </si>
  <si>
    <t>000 1 06 06043 10 0000 110</t>
  </si>
  <si>
    <t>Земельный налог с физических, обладающих земельным участком, расположенным в границах сельских поселений</t>
  </si>
  <si>
    <t>000 1 08 00000 00 0000 000</t>
  </si>
  <si>
    <t>ГОСУДАРСТВЕННАЯ ПОШЛИНА, СБОРЫ</t>
  </si>
  <si>
    <t xml:space="preserve">000 1 08 04000 01 0000 110 </t>
  </si>
  <si>
    <t>Государственная пошлина за совершение нотариальных действий (за исключением  действий, совершаемых консульскими учреждениями Российской Федерации)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</si>
  <si>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</si>
  <si>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</si>
  <si>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</si>
  <si>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</si>
  <si>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казённых)</t>
  </si>
  <si>
    <t>000 1 11 05013 10 0000 120</t>
  </si>
  <si>
    <t>Доходы, получаемые в виде арендной иной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</si>
  <si>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000 1 11 05035 10 0000 120</t>
  </si>
  <si>
    <t>000 1 13 00000 00 0000 000</t>
  </si>
  <si>
    <t>ДОХОДЫ ОТ ОКАЗАНИЯ ПЛАТНЫХ УСЛУГ 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</si>
  <si>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</si>
  <si>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</si>
  <si>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</si>
  <si>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</si>
  <si>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000 1 13 01995 10 0000 130</t>
  </si>
  <si>
    <t>000 114 00000 00 0000 000</t>
  </si>
  <si>
    <t>ДОХОДЫ  ОТ ПРОДАЖИ МАТЕРИАЛЬНЫХ И НЕ МАТЕРИАЛЬНХ АКТИВОВ</t>
  </si>
  <si>
    <t>000 114 06000 00 0000 430</t>
  </si>
  <si>
    <t>Доходы  от продажи земельных участков  находящихся в государственной  собственности и муниципальной собственности (за исключением земельных участков бюджетных и автономных учреждений)</t>
  </si>
  <si>
    <t>000 114 06025 10 0000 430</t>
  </si>
  <si>
    <t>000 116 00000 00 0000 000</t>
  </si>
  <si>
    <t>ШТРАФЫ, САНКЦИИ, ВОЗМЕЩЕНИЕ УЩЕРБА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</si>
  <si>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</si>
  <si>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</si>
  <si>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</si>
  <si>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</si>
  <si>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</si>
  <si>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</si>
  <si>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</si>
  <si>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</si>
  <si>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</si>
  <si>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субъектов Российской Федерации и муниципальных образований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</si>
  <si>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</si>
  <si>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</si>
  <si>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</si>
  <si>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поселений на выравнивание бюджетной обеспеченности из районного фонда финансовой поддержки поселений</t>
  </si>
  <si>
    <t>000 2 02 20 000 00 0000 150</t>
  </si>
  <si>
    <t>Субсидии бюджетам бюджетной системы Российской Федерации (межбюджетные субсидии)</t>
  </si>
  <si>
    <t>000 2 02 20216 10 0000 150</t>
  </si>
  <si>
    <t>000 2 02 30000 00 0000 150</t>
  </si>
  <si>
    <t>Субвенции бюджетам субъектов Российской Федерации и муниципальных образований</t>
  </si>
  <si>
    <t>000 2 02 30024 00 0000 150</t>
  </si>
  <si>
    <t>Субвенции местным бюджетам  на выполнение передаваемых полномочий субъектов Российской Федерации</t>
  </si>
  <si>
    <t>000 2 02 30024 10 0000 150</t>
  </si>
  <si>
    <t>субвенции бюджетам поселений на предоставление мер социальной поддержки по оплате жилищно - коммунальных услуг отдельным категориям граждан, работающих и проживающих в сельской местности  и поселках городского типа (рабочих поселках)</t>
  </si>
  <si>
    <t>субвенции бюджетам поселений на составление протоколов об административных правонарушениях</t>
  </si>
  <si>
    <t>субвенции бюджетам поселений на реализацию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</si>
  <si>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бюджетам поселений на администрирование полномочий на реализацию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</si>
  <si>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</si>
  <si>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</si>
  <si>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</si>
  <si>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000 2 02 40000 00 0000 150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</si>
  <si>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</si>
  <si>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</si>
  <si>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</si>
  <si>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</si>
  <si>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на осуществление дорожной деятельности в отношении автомобильных дорог местного значения вне границ населённых пунктов в границах муниципального района </t>
  </si>
  <si>
    <t>000 2 02 04999 00 0000 151</t>
  </si>
  <si>
    <t>Прочие межбюджетные трансферты, передаваемые бюджетам</t>
  </si>
  <si>
    <t>000 2 02 04999 10 0000 151</t>
  </si>
  <si>
    <t xml:space="preserve">разработка проектно-сметной документации и строительство распределительных сетей газопроводов </t>
  </si>
  <si>
    <t xml:space="preserve">ВСЕГО ДОХОДОВ 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</si>
  <si>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формирование современной городской среды</t>
  </si>
  <si>
    <t>Субсидии бюджетам  на поддержку государственных программ субъектов Российской Федерации и муниципальных программ формирование современной городской среды</t>
  </si>
  <si>
    <t>000 2 02 25555 00 0000 150</t>
  </si>
  <si>
    <t>000 2 02 25555 10 0000 150</t>
  </si>
  <si>
    <t>000 2 02 25467 10 0000 150</t>
  </si>
  <si>
    <t>000 2 02 25467 00 0000 150</t>
  </si>
  <si>
    <t>Субсидии бюджетам  на обеспечение развития и укрепления материально-технической базы муниципальных домов культуры</t>
  </si>
  <si>
    <t>91 0 00 00050</t>
  </si>
  <si>
    <t xml:space="preserve">Осуществление исполнительно-распорядительных полномочий по решению вопросов местного значения
</t>
  </si>
  <si>
    <t>04 1 03 2Г010</t>
  </si>
  <si>
    <t>Основное мероприятие «Благоустройство дворовых и общественных территорий»</t>
  </si>
  <si>
    <t>04 1 03 00000</t>
  </si>
  <si>
    <t>Подпрограмма "Благоустройство дворовых и общественных территорий"</t>
  </si>
  <si>
    <t>Благоустройство дворовых территорий и территорий общего пользования</t>
  </si>
  <si>
    <t>000 1 13 02990 00 0000 130</t>
  </si>
  <si>
    <t>Прочие доходы от компенсации затрат бюджетов сельских поселений</t>
  </si>
  <si>
    <t>000 1 13 02000 00 0000 130</t>
  </si>
  <si>
    <t>Доходы от компенсации затрат госудасрства</t>
  </si>
  <si>
    <t>000 1 13 02995 10 0000 130</t>
  </si>
  <si>
    <t>Прочие доходы от компенсации затрат госудасрства</t>
  </si>
  <si>
    <t xml:space="preserve">к Решению Думы  </t>
  </si>
  <si>
    <t>Суксунского городского округа</t>
  </si>
  <si>
    <r>
      <rPr>
        <sz val="11"/>
        <rFont val="Calibri"/>
        <family val="2"/>
      </rPr>
      <t>«</t>
    </r>
    <r>
      <rPr>
        <sz val="11"/>
        <rFont val="Times New Roman"/>
        <family val="1"/>
      </rPr>
      <t>Приложение 3</t>
    </r>
  </si>
  <si>
    <t>»</t>
  </si>
  <si>
    <t>«Приложение 5</t>
  </si>
  <si>
    <t>«Приложение 7</t>
  </si>
  <si>
    <t>Вед.</t>
  </si>
  <si>
    <t>«Приложение 12</t>
  </si>
  <si>
    <t>Приложение № 1</t>
  </si>
  <si>
    <t>Приложение № 2</t>
  </si>
  <si>
    <t>Приложение № 3</t>
  </si>
  <si>
    <t>Приложение 4</t>
  </si>
  <si>
    <t>к Решению Совета депутатов</t>
  </si>
  <si>
    <t xml:space="preserve">от 21.12.2018 г. № 25    </t>
  </si>
  <si>
    <t>Распределение средств дорожного фонда Ключевского сельского поселения на 2019 год</t>
  </si>
  <si>
    <t>№ п/п</t>
  </si>
  <si>
    <t xml:space="preserve">Сумма, тыс. рублей </t>
  </si>
  <si>
    <t>1</t>
  </si>
  <si>
    <t>1.1</t>
  </si>
  <si>
    <t>1.1.1</t>
  </si>
  <si>
    <t>1.1.2</t>
  </si>
  <si>
    <t>1.1.3</t>
  </si>
  <si>
    <t>1.1.4</t>
  </si>
  <si>
    <t>ВСЕГО</t>
  </si>
  <si>
    <t>Приложение № 5</t>
  </si>
  <si>
    <t>«Приложение 9</t>
  </si>
  <si>
    <t>от 26.09.2019 № 23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</si>
</sst>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"/>
    <numFmt numFmtId="181" formatCode="#,##0.0_р_.;[Red]\-#,##0.0_р_."/>
    <numFmt numFmtId="182" formatCode="#,##0.0000"/>
    <numFmt numFmtId="183" formatCode="#,##0.000"/>
    <numFmt numFmtId="184" formatCode="[$-FC19]d\ mmmm\ yyyy\ &quot;г.&quot;"/>
    <numFmt numFmtId="185" formatCode="000000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"/>
    <numFmt numFmtId="203" formatCode="0.00000"/>
    <numFmt numFmtId="204" formatCode="0.000000"/>
    <numFmt numFmtId="205" formatCode="_-* #,##0.0_р_._-;\-* #,##0.0_р_._-;_-* &quot;-&quot;??_р_._-;_-@_-"/>
    <numFmt numFmtId="206" formatCode="0.000%"/>
    <numFmt numFmtId="207" formatCode="#,##0.00000"/>
    <numFmt numFmtId="208" formatCode="#,##0.000000"/>
    <numFmt numFmtId="209" formatCode="#,##0.0000000"/>
    <numFmt numFmtId="210" formatCode="0.0000%"/>
    <numFmt numFmtId="211" formatCode="#,##0.00&quot;р.&quot;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0"/>
      <name val="Calibri"/>
      <family val="2"/>
    </font>
    <font>
      <sz val="11"/>
      <color indexed="10"/>
      <name val="Times New Roman"/>
      <family val="1"/>
    </font>
    <font>
      <b/>
      <sz val="11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1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2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12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36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3" fillId="36" borderId="0" applyNumberFormat="0" applyBorder="0" applyAlignment="0" applyProtection="0"/>
    <xf numFmtId="0" fontId="14" fillId="50" borderId="1" applyNumberFormat="0" applyAlignment="0" applyProtection="0"/>
    <xf numFmtId="0" fontId="15" fillId="37" borderId="2" applyNumberFormat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48" borderId="1" applyNumberFormat="0" applyAlignment="0" applyProtection="0"/>
    <xf numFmtId="0" fontId="23" fillId="0" borderId="6" applyNumberFormat="0" applyFill="0" applyAlignment="0" applyProtection="0"/>
    <xf numFmtId="0" fontId="24" fillId="48" borderId="0" applyNumberFormat="0" applyBorder="0" applyAlignment="0" applyProtection="0"/>
    <xf numFmtId="0" fontId="25" fillId="0" borderId="0">
      <alignment/>
      <protection/>
    </xf>
    <xf numFmtId="0" fontId="0" fillId="47" borderId="7" applyNumberFormat="0" applyFont="0" applyAlignment="0" applyProtection="0"/>
    <xf numFmtId="0" fontId="26" fillId="50" borderId="8" applyNumberFormat="0" applyAlignment="0" applyProtection="0"/>
    <xf numFmtId="4" fontId="27" fillId="55" borderId="9" applyNumberFormat="0" applyProtection="0">
      <alignment vertical="center"/>
    </xf>
    <xf numFmtId="4" fontId="28" fillId="55" borderId="9" applyNumberFormat="0" applyProtection="0">
      <alignment vertical="center"/>
    </xf>
    <xf numFmtId="4" fontId="27" fillId="55" borderId="9" applyNumberFormat="0" applyProtection="0">
      <alignment horizontal="left" vertical="center" indent="1"/>
    </xf>
    <xf numFmtId="0" fontId="27" fillId="55" borderId="9" applyNumberFormat="0" applyProtection="0">
      <alignment horizontal="left" vertical="top" indent="1"/>
    </xf>
    <xf numFmtId="4" fontId="27" fillId="2" borderId="0" applyNumberFormat="0" applyProtection="0">
      <alignment horizontal="left" vertical="center" indent="1"/>
    </xf>
    <xf numFmtId="4" fontId="10" fillId="7" borderId="9" applyNumberFormat="0" applyProtection="0">
      <alignment horizontal="right" vertical="center"/>
    </xf>
    <xf numFmtId="4" fontId="10" fillId="3" borderId="9" applyNumberFormat="0" applyProtection="0">
      <alignment horizontal="right" vertical="center"/>
    </xf>
    <xf numFmtId="4" fontId="10" fillId="56" borderId="9" applyNumberFormat="0" applyProtection="0">
      <alignment horizontal="right" vertical="center"/>
    </xf>
    <xf numFmtId="4" fontId="10" fillId="57" borderId="9" applyNumberFormat="0" applyProtection="0">
      <alignment horizontal="right" vertical="center"/>
    </xf>
    <xf numFmtId="4" fontId="10" fillId="58" borderId="9" applyNumberFormat="0" applyProtection="0">
      <alignment horizontal="right" vertical="center"/>
    </xf>
    <xf numFmtId="4" fontId="10" fillId="59" borderId="9" applyNumberFormat="0" applyProtection="0">
      <alignment horizontal="right" vertical="center"/>
    </xf>
    <xf numFmtId="4" fontId="10" fillId="15" borderId="9" applyNumberFormat="0" applyProtection="0">
      <alignment horizontal="right" vertical="center"/>
    </xf>
    <xf numFmtId="4" fontId="10" fillId="60" borderId="9" applyNumberFormat="0" applyProtection="0">
      <alignment horizontal="right" vertical="center"/>
    </xf>
    <xf numFmtId="4" fontId="10" fillId="61" borderId="9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10" fillId="63" borderId="0" applyNumberFormat="0" applyProtection="0">
      <alignment horizontal="left" vertical="center" indent="1"/>
    </xf>
    <xf numFmtId="4" fontId="29" fillId="14" borderId="0" applyNumberFormat="0" applyProtection="0">
      <alignment horizontal="left" vertical="center" indent="1"/>
    </xf>
    <xf numFmtId="4" fontId="10" fillId="2" borderId="9" applyNumberFormat="0" applyProtection="0">
      <alignment horizontal="right" vertical="center"/>
    </xf>
    <xf numFmtId="4" fontId="10" fillId="63" borderId="0" applyNumberFormat="0" applyProtection="0">
      <alignment horizontal="left" vertical="center" indent="1"/>
    </xf>
    <xf numFmtId="4" fontId="10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3" fillId="16" borderId="11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3" fillId="64" borderId="11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3" fillId="6" borderId="11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3" borderId="9" applyNumberFormat="0" applyProtection="0">
      <alignment horizontal="left" vertical="center" indent="1"/>
    </xf>
    <xf numFmtId="0" fontId="0" fillId="63" borderId="9" applyNumberFormat="0" applyProtection="0">
      <alignment horizontal="left" vertical="top" indent="1"/>
    </xf>
    <xf numFmtId="0" fontId="0" fillId="5" borderId="12" applyNumberFormat="0">
      <alignment/>
      <protection locked="0"/>
    </xf>
    <xf numFmtId="0" fontId="30" fillId="14" borderId="13" applyBorder="0">
      <alignment/>
      <protection/>
    </xf>
    <xf numFmtId="4" fontId="10" fillId="4" borderId="9" applyNumberFormat="0" applyProtection="0">
      <alignment vertical="center"/>
    </xf>
    <xf numFmtId="4" fontId="31" fillId="4" borderId="9" applyNumberFormat="0" applyProtection="0">
      <alignment vertical="center"/>
    </xf>
    <xf numFmtId="4" fontId="10" fillId="4" borderId="9" applyNumberFormat="0" applyProtection="0">
      <alignment horizontal="left" vertical="center" indent="1"/>
    </xf>
    <xf numFmtId="0" fontId="10" fillId="4" borderId="9" applyNumberFormat="0" applyProtection="0">
      <alignment horizontal="left" vertical="top" indent="1"/>
    </xf>
    <xf numFmtId="4" fontId="10" fillId="63" borderId="9" applyNumberFormat="0" applyProtection="0">
      <alignment horizontal="right" vertical="center"/>
    </xf>
    <xf numFmtId="4" fontId="3" fillId="0" borderId="11" applyNumberFormat="0" applyProtection="0">
      <alignment horizontal="right" vertical="center"/>
    </xf>
    <xf numFmtId="4" fontId="31" fillId="63" borderId="9" applyNumberFormat="0" applyProtection="0">
      <alignment horizontal="right" vertical="center"/>
    </xf>
    <xf numFmtId="4" fontId="10" fillId="2" borderId="9" applyNumberFormat="0" applyProtection="0">
      <alignment horizontal="left" vertical="center" indent="1"/>
    </xf>
    <xf numFmtId="0" fontId="10" fillId="2" borderId="9" applyNumberFormat="0" applyProtection="0">
      <alignment horizontal="left" vertical="top" indent="1"/>
    </xf>
    <xf numFmtId="4" fontId="32" fillId="65" borderId="0" applyNumberFormat="0" applyProtection="0">
      <alignment horizontal="left" vertical="center" indent="1"/>
    </xf>
    <xf numFmtId="0" fontId="3" fillId="66" borderId="12">
      <alignment/>
      <protection/>
    </xf>
    <xf numFmtId="4" fontId="33" fillId="63" borderId="9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64" fillId="67" borderId="0" applyNumberFormat="0" applyBorder="0" applyAlignment="0" applyProtection="0"/>
    <xf numFmtId="0" fontId="64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70" borderId="0" applyNumberFormat="0" applyBorder="0" applyAlignment="0" applyProtection="0"/>
    <xf numFmtId="0" fontId="64" fillId="71" borderId="0" applyNumberFormat="0" applyBorder="0" applyAlignment="0" applyProtection="0"/>
    <xf numFmtId="0" fontId="64" fillId="72" borderId="0" applyNumberFormat="0" applyBorder="0" applyAlignment="0" applyProtection="0"/>
    <xf numFmtId="0" fontId="65" fillId="73" borderId="15" applyNumberFormat="0" applyAlignment="0" applyProtection="0"/>
    <xf numFmtId="0" fontId="66" fillId="74" borderId="16" applyNumberFormat="0" applyAlignment="0" applyProtection="0"/>
    <xf numFmtId="0" fontId="67" fillId="74" borderId="15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20" applyNumberFormat="0" applyFill="0" applyAlignment="0" applyProtection="0"/>
    <xf numFmtId="0" fontId="72" fillId="75" borderId="21" applyNumberFormat="0" applyAlignment="0" applyProtection="0"/>
    <xf numFmtId="0" fontId="73" fillId="0" borderId="0" applyNumberFormat="0" applyFill="0" applyBorder="0" applyAlignment="0" applyProtection="0"/>
    <xf numFmtId="0" fontId="74" fillId="7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3" fillId="77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" fillId="77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75" fillId="78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7" fillId="0" borderId="23" applyNumberFormat="0" applyFill="0" applyAlignment="0" applyProtection="0"/>
    <xf numFmtId="0" fontId="36" fillId="0" borderId="0">
      <alignment/>
      <protection/>
    </xf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80" borderId="0" applyNumberFormat="0" applyBorder="0" applyAlignment="0" applyProtection="0"/>
  </cellStyleXfs>
  <cellXfs count="359">
    <xf numFmtId="0" fontId="0" fillId="0" borderId="0" xfId="0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24" xfId="187" applyNumberFormat="1" applyFont="1" applyBorder="1" applyAlignment="1">
      <alignment horizontal="justify" vertical="center" wrapText="1"/>
      <protection/>
    </xf>
    <xf numFmtId="49" fontId="6" fillId="0" borderId="24" xfId="187" applyNumberFormat="1" applyFont="1" applyBorder="1" applyAlignment="1">
      <alignment horizontal="center" vertical="center" wrapText="1"/>
      <protection/>
    </xf>
    <xf numFmtId="49" fontId="6" fillId="0" borderId="12" xfId="187" applyNumberFormat="1" applyFont="1" applyBorder="1" applyAlignment="1">
      <alignment horizontal="center" vertical="center" wrapText="1"/>
      <protection/>
    </xf>
    <xf numFmtId="49" fontId="6" fillId="0" borderId="12" xfId="194" applyNumberFormat="1" applyFont="1" applyBorder="1" applyAlignment="1">
      <alignment horizontal="center" vertical="center" wrapText="1"/>
      <protection/>
    </xf>
    <xf numFmtId="49" fontId="6" fillId="0" borderId="12" xfId="175" applyNumberFormat="1" applyFont="1" applyFill="1" applyBorder="1" applyAlignment="1">
      <alignment horizontal="center" vertical="center"/>
      <protection/>
    </xf>
    <xf numFmtId="0" fontId="6" fillId="0" borderId="24" xfId="187" applyFont="1" applyFill="1" applyBorder="1" applyAlignment="1">
      <alignment horizontal="justify" vertical="center" wrapText="1"/>
      <protection/>
    </xf>
    <xf numFmtId="0" fontId="4" fillId="0" borderId="0" xfId="175" applyFill="1">
      <alignment/>
      <protection/>
    </xf>
    <xf numFmtId="0" fontId="4" fillId="0" borderId="0" xfId="175" applyFill="1" applyAlignment="1">
      <alignment horizontal="center"/>
      <protection/>
    </xf>
    <xf numFmtId="0" fontId="43" fillId="0" borderId="0" xfId="175" applyFont="1" applyFill="1">
      <alignment/>
      <protection/>
    </xf>
    <xf numFmtId="0" fontId="6" fillId="0" borderId="12" xfId="175" applyFont="1" applyFill="1" applyBorder="1" applyAlignment="1">
      <alignment horizontal="center"/>
      <protection/>
    </xf>
    <xf numFmtId="0" fontId="6" fillId="0" borderId="12" xfId="175" applyFont="1" applyFill="1" applyBorder="1" applyAlignment="1">
      <alignment horizontal="center" vertical="top" wrapText="1"/>
      <protection/>
    </xf>
    <xf numFmtId="0" fontId="6" fillId="0" borderId="12" xfId="190" applyNumberFormat="1" applyFont="1" applyFill="1" applyBorder="1" applyAlignment="1">
      <alignment horizontal="justify" vertical="center"/>
      <protection/>
    </xf>
    <xf numFmtId="49" fontId="6" fillId="0" borderId="12" xfId="175" applyNumberFormat="1" applyFont="1" applyFill="1" applyBorder="1" applyAlignment="1">
      <alignment horizontal="center" vertical="top"/>
      <protection/>
    </xf>
    <xf numFmtId="0" fontId="6" fillId="0" borderId="12" xfId="175" applyNumberFormat="1" applyFont="1" applyFill="1" applyBorder="1" applyAlignment="1">
      <alignment horizontal="justify" vertical="top" wrapText="1" shrinkToFit="1"/>
      <protection/>
    </xf>
    <xf numFmtId="0" fontId="6" fillId="0" borderId="12" xfId="190" applyNumberFormat="1" applyFont="1" applyFill="1" applyBorder="1" applyAlignment="1">
      <alignment horizontal="left" vertical="center" wrapText="1"/>
      <protection/>
    </xf>
    <xf numFmtId="49" fontId="6" fillId="0" borderId="12" xfId="190" applyNumberFormat="1" applyFont="1" applyFill="1" applyBorder="1" applyAlignment="1">
      <alignment horizontal="center" vertical="center"/>
      <protection/>
    </xf>
    <xf numFmtId="49" fontId="6" fillId="0" borderId="12" xfId="175" applyNumberFormat="1" applyFont="1" applyFill="1" applyBorder="1" applyAlignment="1">
      <alignment horizontal="justify" vertical="center" wrapText="1"/>
      <protection/>
    </xf>
    <xf numFmtId="0" fontId="6" fillId="0" borderId="12" xfId="175" applyFont="1" applyFill="1" applyBorder="1" applyAlignment="1">
      <alignment horizontal="center" vertical="center" wrapText="1"/>
      <protection/>
    </xf>
    <xf numFmtId="49" fontId="6" fillId="0" borderId="12" xfId="175" applyNumberFormat="1" applyFont="1" applyFill="1" applyBorder="1" applyAlignment="1">
      <alignment horizontal="center" vertical="center" wrapText="1"/>
      <protection/>
    </xf>
    <xf numFmtId="49" fontId="6" fillId="0" borderId="12" xfId="175" applyNumberFormat="1" applyFont="1" applyFill="1" applyBorder="1" applyAlignment="1">
      <alignment horizontal="justify" vertical="center"/>
      <protection/>
    </xf>
    <xf numFmtId="0" fontId="6" fillId="0" borderId="12" xfId="175" applyFont="1" applyFill="1" applyBorder="1" applyAlignment="1">
      <alignment horizontal="justify" vertical="top" wrapText="1"/>
      <protection/>
    </xf>
    <xf numFmtId="2" fontId="4" fillId="0" borderId="0" xfId="175" applyNumberFormat="1" applyFill="1">
      <alignment/>
      <protection/>
    </xf>
    <xf numFmtId="49" fontId="5" fillId="0" borderId="12" xfId="175" applyNumberFormat="1" applyFont="1" applyFill="1" applyBorder="1" applyAlignment="1">
      <alignment horizontal="justify" vertical="center" wrapText="1"/>
      <protection/>
    </xf>
    <xf numFmtId="49" fontId="6" fillId="81" borderId="12" xfId="175" applyNumberFormat="1" applyFont="1" applyFill="1" applyBorder="1" applyAlignment="1">
      <alignment horizontal="justify" vertical="center" wrapText="1"/>
      <protection/>
    </xf>
    <xf numFmtId="49" fontId="9" fillId="0" borderId="12" xfId="175" applyNumberFormat="1" applyFont="1" applyFill="1" applyBorder="1" applyAlignment="1">
      <alignment horizontal="center" vertical="top"/>
      <protection/>
    </xf>
    <xf numFmtId="0" fontId="38" fillId="0" borderId="12" xfId="175" applyFont="1" applyFill="1" applyBorder="1" applyAlignment="1">
      <alignment horizontal="center" wrapText="1"/>
      <protection/>
    </xf>
    <xf numFmtId="0" fontId="6" fillId="0" borderId="12" xfId="175" applyFont="1" applyFill="1" applyBorder="1" applyAlignment="1">
      <alignment horizontal="justify" wrapText="1"/>
      <protection/>
    </xf>
    <xf numFmtId="49" fontId="6" fillId="81" borderId="12" xfId="175" applyNumberFormat="1" applyFont="1" applyFill="1" applyBorder="1" applyAlignment="1">
      <alignment horizontal="center" vertical="center"/>
      <protection/>
    </xf>
    <xf numFmtId="0" fontId="6" fillId="0" borderId="12" xfId="175" applyFont="1" applyFill="1" applyBorder="1" applyAlignment="1">
      <alignment horizontal="justify" vertical="center" wrapText="1"/>
      <protection/>
    </xf>
    <xf numFmtId="0" fontId="6" fillId="0" borderId="12" xfId="175" applyFont="1" applyFill="1" applyBorder="1" applyAlignment="1">
      <alignment horizontal="justify" vertical="center"/>
      <protection/>
    </xf>
    <xf numFmtId="49" fontId="9" fillId="0" borderId="12" xfId="175" applyNumberFormat="1" applyFont="1" applyFill="1" applyBorder="1" applyAlignment="1">
      <alignment horizontal="center" vertical="center"/>
      <protection/>
    </xf>
    <xf numFmtId="49" fontId="6" fillId="81" borderId="25" xfId="175" applyNumberFormat="1" applyFont="1" applyFill="1" applyBorder="1" applyAlignment="1">
      <alignment horizontal="justify" vertical="center" wrapText="1"/>
      <protection/>
    </xf>
    <xf numFmtId="49" fontId="6" fillId="0" borderId="25" xfId="175" applyNumberFormat="1" applyFont="1" applyFill="1" applyBorder="1" applyAlignment="1">
      <alignment horizontal="justify" vertical="center" wrapText="1"/>
      <protection/>
    </xf>
    <xf numFmtId="4" fontId="4" fillId="0" borderId="0" xfId="175" applyNumberFormat="1" applyFill="1">
      <alignment/>
      <protection/>
    </xf>
    <xf numFmtId="0" fontId="6" fillId="0" borderId="12" xfId="190" applyNumberFormat="1" applyFont="1" applyFill="1" applyBorder="1" applyAlignment="1">
      <alignment horizontal="justify" vertical="center" wrapText="1"/>
      <protection/>
    </xf>
    <xf numFmtId="11" fontId="6" fillId="0" borderId="12" xfId="175" applyNumberFormat="1" applyFont="1" applyFill="1" applyBorder="1" applyAlignment="1">
      <alignment horizontal="justify" vertical="center" wrapText="1"/>
      <protection/>
    </xf>
    <xf numFmtId="49" fontId="6" fillId="0" borderId="12" xfId="175" applyNumberFormat="1" applyFont="1" applyFill="1" applyBorder="1" applyAlignment="1">
      <alignment horizontal="justify" vertical="center" wrapText="1"/>
      <protection/>
    </xf>
    <xf numFmtId="49" fontId="6" fillId="0" borderId="12" xfId="175" applyNumberFormat="1" applyFont="1" applyFill="1" applyBorder="1" applyAlignment="1">
      <alignment horizontal="justify" vertical="center"/>
      <protection/>
    </xf>
    <xf numFmtId="0" fontId="6" fillId="0" borderId="12" xfId="175" applyFont="1" applyFill="1" applyBorder="1" applyAlignment="1">
      <alignment horizontal="justify" vertical="top"/>
      <protection/>
    </xf>
    <xf numFmtId="0" fontId="6" fillId="0" borderId="12" xfId="175" applyFont="1" applyFill="1" applyBorder="1" applyAlignment="1">
      <alignment horizontal="center" vertical="top"/>
      <protection/>
    </xf>
    <xf numFmtId="3" fontId="41" fillId="0" borderId="12" xfId="175" applyNumberFormat="1" applyFont="1" applyFill="1" applyBorder="1" applyAlignment="1">
      <alignment horizontal="center" vertical="center" wrapText="1"/>
      <protection/>
    </xf>
    <xf numFmtId="0" fontId="41" fillId="0" borderId="12" xfId="175" applyFont="1" applyFill="1" applyBorder="1" applyAlignment="1">
      <alignment horizontal="center" vertical="center" wrapText="1"/>
      <protection/>
    </xf>
    <xf numFmtId="173" fontId="6" fillId="0" borderId="12" xfId="175" applyNumberFormat="1" applyFont="1" applyFill="1" applyBorder="1" applyAlignment="1">
      <alignment horizontal="center" vertical="center" wrapText="1"/>
      <protection/>
    </xf>
    <xf numFmtId="0" fontId="6" fillId="0" borderId="12" xfId="169" applyNumberFormat="1" applyFont="1" applyFill="1" applyBorder="1" applyAlignment="1">
      <alignment horizontal="left" vertical="top" wrapText="1"/>
      <protection/>
    </xf>
    <xf numFmtId="49" fontId="6" fillId="0" borderId="12" xfId="169" applyNumberFormat="1" applyFont="1" applyFill="1" applyBorder="1" applyAlignment="1">
      <alignment horizontal="center" vertical="center"/>
      <protection/>
    </xf>
    <xf numFmtId="49" fontId="6" fillId="0" borderId="12" xfId="169" applyNumberFormat="1" applyFont="1" applyFill="1" applyBorder="1" applyAlignment="1">
      <alignment horizontal="justify" vertical="center" wrapText="1"/>
      <protection/>
    </xf>
    <xf numFmtId="49" fontId="6" fillId="0" borderId="12" xfId="175" applyNumberFormat="1" applyFont="1" applyFill="1" applyBorder="1" applyAlignment="1">
      <alignment horizontal="center" vertical="top" wrapText="1"/>
      <protection/>
    </xf>
    <xf numFmtId="0" fontId="6" fillId="0" borderId="12" xfId="175" applyFont="1" applyFill="1" applyBorder="1" applyAlignment="1">
      <alignment horizontal="justify" vertical="top" wrapText="1"/>
      <protection/>
    </xf>
    <xf numFmtId="173" fontId="6" fillId="0" borderId="12" xfId="175" applyNumberFormat="1" applyFont="1" applyFill="1" applyBorder="1" applyAlignment="1">
      <alignment horizontal="center" vertical="center"/>
      <protection/>
    </xf>
    <xf numFmtId="49" fontId="6" fillId="81" borderId="24" xfId="175" applyNumberFormat="1" applyFont="1" applyFill="1" applyBorder="1" applyAlignment="1">
      <alignment horizontal="center" vertical="center"/>
      <protection/>
    </xf>
    <xf numFmtId="0" fontId="6" fillId="0" borderId="24" xfId="175" applyNumberFormat="1" applyFont="1" applyFill="1" applyBorder="1" applyAlignment="1">
      <alignment horizontal="justify" vertical="top" wrapText="1" shrinkToFit="1"/>
      <protection/>
    </xf>
    <xf numFmtId="49" fontId="6" fillId="0" borderId="24" xfId="175" applyNumberFormat="1" applyFont="1" applyFill="1" applyBorder="1" applyAlignment="1">
      <alignment horizontal="center" vertical="center"/>
      <protection/>
    </xf>
    <xf numFmtId="173" fontId="6" fillId="0" borderId="12" xfId="175" applyNumberFormat="1" applyFont="1" applyFill="1" applyBorder="1" applyAlignment="1">
      <alignment horizontal="center" vertical="center"/>
      <protection/>
    </xf>
    <xf numFmtId="0" fontId="6" fillId="0" borderId="12" xfId="175" applyNumberFormat="1" applyFont="1" applyFill="1" applyBorder="1" applyAlignment="1">
      <alignment horizontal="justify" vertical="top" wrapText="1"/>
      <protection/>
    </xf>
    <xf numFmtId="0" fontId="4" fillId="0" borderId="0" xfId="175" applyFill="1" applyAlignment="1">
      <alignment vertical="center"/>
      <protection/>
    </xf>
    <xf numFmtId="0" fontId="9" fillId="0" borderId="12" xfId="175" applyFont="1" applyFill="1" applyBorder="1" applyAlignment="1">
      <alignment horizontal="center" vertical="center"/>
      <protection/>
    </xf>
    <xf numFmtId="0" fontId="6" fillId="0" borderId="12" xfId="175" applyFont="1" applyFill="1" applyBorder="1" applyAlignment="1">
      <alignment horizontal="center" vertical="center"/>
      <protection/>
    </xf>
    <xf numFmtId="49" fontId="9" fillId="0" borderId="12" xfId="175" applyNumberFormat="1" applyFont="1" applyFill="1" applyBorder="1" applyAlignment="1">
      <alignment horizontal="center" vertical="center" wrapText="1"/>
      <protection/>
    </xf>
    <xf numFmtId="49" fontId="6" fillId="0" borderId="12" xfId="175" applyNumberFormat="1" applyFont="1" applyFill="1" applyBorder="1" applyAlignment="1">
      <alignment horizontal="center" vertical="center" wrapText="1"/>
      <protection/>
    </xf>
    <xf numFmtId="4" fontId="4" fillId="0" borderId="0" xfId="175" applyNumberFormat="1" applyFill="1" applyAlignment="1">
      <alignment horizontal="center" vertical="center"/>
      <protection/>
    </xf>
    <xf numFmtId="0" fontId="4" fillId="0" borderId="0" xfId="175" applyFill="1" applyAlignment="1">
      <alignment horizontal="center" vertical="center"/>
      <protection/>
    </xf>
    <xf numFmtId="0" fontId="4" fillId="0" borderId="0" xfId="175" applyFill="1" applyAlignment="1">
      <alignment horizontal="left"/>
      <protection/>
    </xf>
    <xf numFmtId="0" fontId="6" fillId="0" borderId="12" xfId="175" applyFont="1" applyFill="1" applyBorder="1" applyAlignment="1">
      <alignment horizontal="left" vertical="top"/>
      <protection/>
    </xf>
    <xf numFmtId="0" fontId="6" fillId="0" borderId="12" xfId="175" applyFont="1" applyFill="1" applyBorder="1" applyAlignment="1">
      <alignment horizontal="left" vertical="center" wrapText="1"/>
      <protection/>
    </xf>
    <xf numFmtId="0" fontId="6" fillId="0" borderId="12" xfId="175" applyNumberFormat="1" applyFont="1" applyFill="1" applyBorder="1" applyAlignment="1">
      <alignment horizontal="left" vertical="top" wrapText="1" shrinkToFit="1"/>
      <protection/>
    </xf>
    <xf numFmtId="0" fontId="6" fillId="0" borderId="12" xfId="175" applyNumberFormat="1" applyFont="1" applyFill="1" applyBorder="1" applyAlignment="1">
      <alignment horizontal="left" vertical="center" wrapText="1" shrinkToFit="1"/>
      <protection/>
    </xf>
    <xf numFmtId="0" fontId="6" fillId="81" borderId="12" xfId="175" applyNumberFormat="1" applyFont="1" applyFill="1" applyBorder="1" applyAlignment="1">
      <alignment horizontal="left" vertical="top" wrapText="1" shrinkToFit="1"/>
      <protection/>
    </xf>
    <xf numFmtId="0" fontId="7" fillId="0" borderId="12" xfId="175" applyFont="1" applyFill="1" applyBorder="1" applyAlignment="1">
      <alignment horizontal="left" wrapText="1"/>
      <protection/>
    </xf>
    <xf numFmtId="0" fontId="9" fillId="0" borderId="12" xfId="175" applyFont="1" applyFill="1" applyBorder="1" applyAlignment="1">
      <alignment horizontal="left" vertical="top" wrapText="1"/>
      <protection/>
    </xf>
    <xf numFmtId="0" fontId="6" fillId="81" borderId="12" xfId="175" applyFont="1" applyFill="1" applyBorder="1" applyAlignment="1">
      <alignment horizontal="justify" vertical="top" wrapText="1"/>
      <protection/>
    </xf>
    <xf numFmtId="0" fontId="6" fillId="0" borderId="12" xfId="175" applyFont="1" applyFill="1" applyBorder="1" applyAlignment="1">
      <alignment horizontal="center" wrapText="1"/>
      <protection/>
    </xf>
    <xf numFmtId="0" fontId="6" fillId="0" borderId="12" xfId="175" applyFont="1" applyFill="1" applyBorder="1" applyAlignment="1">
      <alignment horizontal="center" vertical="center" wrapText="1"/>
      <protection/>
    </xf>
    <xf numFmtId="49" fontId="6" fillId="0" borderId="12" xfId="175" applyNumberFormat="1" applyFont="1" applyFill="1" applyBorder="1" applyAlignment="1">
      <alignment horizontal="center" vertical="center"/>
      <protection/>
    </xf>
    <xf numFmtId="0" fontId="6" fillId="0" borderId="12" xfId="175" applyFont="1" applyFill="1" applyBorder="1" applyAlignment="1">
      <alignment horizontal="center" vertical="center"/>
      <protection/>
    </xf>
    <xf numFmtId="49" fontId="5" fillId="0" borderId="12" xfId="175" applyNumberFormat="1" applyFont="1" applyFill="1" applyBorder="1" applyAlignment="1">
      <alignment horizontal="center" vertical="center" wrapText="1"/>
      <protection/>
    </xf>
    <xf numFmtId="0" fontId="6" fillId="0" borderId="0" xfId="191" applyFont="1" applyAlignment="1">
      <alignment horizontal="right"/>
      <protection/>
    </xf>
    <xf numFmtId="173" fontId="9" fillId="0" borderId="12" xfId="175" applyNumberFormat="1" applyFont="1" applyFill="1" applyBorder="1" applyAlignment="1">
      <alignment horizontal="center" vertical="center"/>
      <protection/>
    </xf>
    <xf numFmtId="173" fontId="9" fillId="0" borderId="12" xfId="175" applyNumberFormat="1" applyFont="1" applyFill="1" applyBorder="1" applyAlignment="1">
      <alignment horizontal="center" vertical="center"/>
      <protection/>
    </xf>
    <xf numFmtId="173" fontId="42" fillId="0" borderId="0" xfId="175" applyNumberFormat="1" applyFont="1" applyFill="1" applyAlignment="1">
      <alignment horizontal="center" vertical="center"/>
      <protection/>
    </xf>
    <xf numFmtId="49" fontId="6" fillId="0" borderId="24" xfId="194" applyNumberFormat="1" applyFont="1" applyBorder="1" applyAlignment="1">
      <alignment horizontal="center" vertical="center" wrapText="1"/>
      <protection/>
    </xf>
    <xf numFmtId="49" fontId="6" fillId="0" borderId="12" xfId="194" applyNumberFormat="1" applyFont="1" applyBorder="1" applyAlignment="1">
      <alignment horizontal="justify" vertical="center" wrapText="1"/>
      <protection/>
    </xf>
    <xf numFmtId="49" fontId="6" fillId="0" borderId="26" xfId="194" applyNumberFormat="1" applyFont="1" applyBorder="1" applyAlignment="1">
      <alignment horizontal="center" vertical="center" wrapText="1"/>
      <protection/>
    </xf>
    <xf numFmtId="49" fontId="6" fillId="0" borderId="0" xfId="194" applyNumberFormat="1" applyFont="1" applyBorder="1" applyAlignment="1">
      <alignment horizontal="center" vertical="center" wrapText="1"/>
      <protection/>
    </xf>
    <xf numFmtId="49" fontId="6" fillId="0" borderId="24" xfId="194" applyNumberFormat="1" applyFont="1" applyBorder="1" applyAlignment="1">
      <alignment horizontal="justify" vertical="center" wrapText="1"/>
      <protection/>
    </xf>
    <xf numFmtId="0" fontId="6" fillId="0" borderId="12" xfId="175" applyFont="1" applyFill="1" applyBorder="1" applyAlignment="1">
      <alignment horizontal="justify" vertical="center"/>
      <protection/>
    </xf>
    <xf numFmtId="0" fontId="6" fillId="81" borderId="12" xfId="190" applyNumberFormat="1" applyFont="1" applyFill="1" applyBorder="1" applyAlignment="1">
      <alignment horizontal="left" vertical="center" wrapText="1"/>
      <protection/>
    </xf>
    <xf numFmtId="0" fontId="6" fillId="81" borderId="12" xfId="175" applyNumberFormat="1" applyFont="1" applyFill="1" applyBorder="1" applyAlignment="1">
      <alignment horizontal="justify" vertical="top" wrapText="1" shrinkToFit="1"/>
      <protection/>
    </xf>
    <xf numFmtId="49" fontId="6" fillId="81" borderId="12" xfId="175" applyNumberFormat="1" applyFont="1" applyFill="1" applyBorder="1" applyAlignment="1">
      <alignment horizontal="center" vertical="top"/>
      <protection/>
    </xf>
    <xf numFmtId="49" fontId="6" fillId="81" borderId="12" xfId="0" applyNumberFormat="1" applyFont="1" applyFill="1" applyBorder="1" applyAlignment="1">
      <alignment horizontal="center" vertical="center"/>
    </xf>
    <xf numFmtId="49" fontId="6" fillId="81" borderId="12" xfId="190" applyNumberFormat="1" applyFont="1" applyFill="1" applyBorder="1" applyAlignment="1">
      <alignment horizontal="center" vertical="center"/>
      <protection/>
    </xf>
    <xf numFmtId="0" fontId="6" fillId="81" borderId="12" xfId="0" applyNumberFormat="1" applyFont="1" applyFill="1" applyBorder="1" applyAlignment="1">
      <alignment horizontal="justify" vertical="top" wrapText="1" shrinkToFit="1"/>
    </xf>
    <xf numFmtId="0" fontId="6" fillId="81" borderId="12" xfId="175" applyNumberFormat="1" applyFont="1" applyFill="1" applyBorder="1" applyAlignment="1">
      <alignment horizontal="justify" vertical="center" wrapText="1" shrinkToFit="1"/>
      <protection/>
    </xf>
    <xf numFmtId="0" fontId="4" fillId="0" borderId="0" xfId="175" applyFill="1" applyAlignment="1">
      <alignment vertical="top"/>
      <protection/>
    </xf>
    <xf numFmtId="49" fontId="6" fillId="0" borderId="24" xfId="175" applyNumberFormat="1" applyFont="1" applyFill="1" applyBorder="1" applyAlignment="1">
      <alignment horizontal="justify" vertical="center" wrapText="1"/>
      <protection/>
    </xf>
    <xf numFmtId="0" fontId="6" fillId="0" borderId="0" xfId="176" applyFont="1">
      <alignment/>
      <protection/>
    </xf>
    <xf numFmtId="0" fontId="6" fillId="0" borderId="0" xfId="176" applyFont="1" applyBorder="1">
      <alignment/>
      <protection/>
    </xf>
    <xf numFmtId="0" fontId="6" fillId="0" borderId="0" xfId="176" applyFont="1" applyBorder="1" applyAlignment="1">
      <alignment horizontal="center" vertical="center"/>
      <protection/>
    </xf>
    <xf numFmtId="0" fontId="6" fillId="0" borderId="0" xfId="176" applyFont="1" applyAlignment="1">
      <alignment horizontal="center" vertical="center"/>
      <protection/>
    </xf>
    <xf numFmtId="0" fontId="37" fillId="0" borderId="0" xfId="176" applyFont="1" applyAlignment="1">
      <alignment horizontal="right" wrapText="1"/>
      <protection/>
    </xf>
    <xf numFmtId="0" fontId="6" fillId="0" borderId="0" xfId="176" applyFont="1" applyAlignment="1">
      <alignment horizontal="left"/>
      <protection/>
    </xf>
    <xf numFmtId="0" fontId="6" fillId="0" borderId="0" xfId="176" applyFont="1" applyAlignment="1">
      <alignment horizontal="center"/>
      <protection/>
    </xf>
    <xf numFmtId="0" fontId="6" fillId="0" borderId="0" xfId="176" applyFont="1" applyAlignment="1">
      <alignment horizontal="right"/>
      <protection/>
    </xf>
    <xf numFmtId="0" fontId="6" fillId="0" borderId="0" xfId="176" applyFont="1" applyAlignment="1">
      <alignment/>
      <protection/>
    </xf>
    <xf numFmtId="173" fontId="6" fillId="81" borderId="0" xfId="192" applyNumberFormat="1" applyFont="1" applyFill="1" applyBorder="1" applyAlignment="1">
      <alignment horizontal="center" vertical="center"/>
      <protection/>
    </xf>
    <xf numFmtId="172" fontId="6" fillId="0" borderId="0" xfId="176" applyNumberFormat="1" applyFont="1">
      <alignment/>
      <protection/>
    </xf>
    <xf numFmtId="173" fontId="6" fillId="81" borderId="0" xfId="176" applyNumberFormat="1" applyFont="1" applyFill="1" applyAlignment="1">
      <alignment horizontal="center" vertical="center"/>
      <protection/>
    </xf>
    <xf numFmtId="49" fontId="6" fillId="0" borderId="12" xfId="176" applyNumberFormat="1" applyFont="1" applyBorder="1" applyAlignment="1">
      <alignment horizontal="center" vertical="center" wrapText="1"/>
      <protection/>
    </xf>
    <xf numFmtId="49" fontId="6" fillId="0" borderId="27" xfId="176" applyNumberFormat="1" applyFont="1" applyBorder="1" applyAlignment="1">
      <alignment horizontal="center" vertical="center" wrapText="1"/>
      <protection/>
    </xf>
    <xf numFmtId="173" fontId="6" fillId="81" borderId="12" xfId="176" applyNumberFormat="1" applyFont="1" applyFill="1" applyBorder="1" applyAlignment="1">
      <alignment horizontal="center" vertical="center" wrapText="1"/>
      <protection/>
    </xf>
    <xf numFmtId="0" fontId="40" fillId="0" borderId="12" xfId="176" applyFont="1" applyBorder="1" applyAlignment="1">
      <alignment horizontal="center" vertical="center"/>
      <protection/>
    </xf>
    <xf numFmtId="49" fontId="40" fillId="0" borderId="12" xfId="176" applyNumberFormat="1" applyFont="1" applyBorder="1" applyAlignment="1">
      <alignment horizontal="center" vertical="center" wrapText="1"/>
      <protection/>
    </xf>
    <xf numFmtId="49" fontId="40" fillId="0" borderId="24" xfId="176" applyNumberFormat="1" applyFont="1" applyBorder="1" applyAlignment="1">
      <alignment horizontal="center" vertical="center" wrapText="1"/>
      <protection/>
    </xf>
    <xf numFmtId="3" fontId="40" fillId="81" borderId="12" xfId="176" applyNumberFormat="1" applyFont="1" applyFill="1" applyBorder="1" applyAlignment="1">
      <alignment horizontal="center" vertical="center" wrapText="1"/>
      <protection/>
    </xf>
    <xf numFmtId="0" fontId="40" fillId="0" borderId="0" xfId="176" applyFont="1" applyAlignment="1">
      <alignment horizontal="center"/>
      <protection/>
    </xf>
    <xf numFmtId="0" fontId="9" fillId="0" borderId="12" xfId="176" applyFont="1" applyBorder="1" applyAlignment="1">
      <alignment horizontal="center" vertical="center" wrapText="1"/>
      <protection/>
    </xf>
    <xf numFmtId="49" fontId="6" fillId="0" borderId="24" xfId="176" applyNumberFormat="1" applyFont="1" applyBorder="1" applyAlignment="1">
      <alignment horizontal="center" vertical="center" wrapText="1"/>
      <protection/>
    </xf>
    <xf numFmtId="49" fontId="9" fillId="0" borderId="24" xfId="176" applyNumberFormat="1" applyFont="1" applyBorder="1" applyAlignment="1">
      <alignment horizontal="justify" vertical="center" wrapText="1"/>
      <protection/>
    </xf>
    <xf numFmtId="173" fontId="9" fillId="81" borderId="12" xfId="176" applyNumberFormat="1" applyFont="1" applyFill="1" applyBorder="1" applyAlignment="1">
      <alignment horizontal="center" vertical="center" wrapText="1"/>
      <protection/>
    </xf>
    <xf numFmtId="49" fontId="6" fillId="0" borderId="24" xfId="176" applyNumberFormat="1" applyFont="1" applyBorder="1" applyAlignment="1">
      <alignment horizontal="justify" vertical="center" wrapText="1"/>
      <protection/>
    </xf>
    <xf numFmtId="0" fontId="9" fillId="0" borderId="0" xfId="176" applyFont="1">
      <alignment/>
      <protection/>
    </xf>
    <xf numFmtId="0" fontId="6" fillId="0" borderId="12" xfId="176" applyFont="1" applyBorder="1" applyAlignment="1">
      <alignment horizontal="center" vertical="center" wrapText="1"/>
      <protection/>
    </xf>
    <xf numFmtId="0" fontId="6" fillId="0" borderId="26" xfId="176" applyFont="1" applyBorder="1" applyAlignment="1">
      <alignment horizontal="center" vertical="center" wrapText="1"/>
      <protection/>
    </xf>
    <xf numFmtId="49" fontId="6" fillId="0" borderId="12" xfId="176" applyNumberFormat="1" applyFont="1" applyFill="1" applyBorder="1" applyAlignment="1">
      <alignment horizontal="center" vertical="center" wrapText="1"/>
      <protection/>
    </xf>
    <xf numFmtId="0" fontId="6" fillId="0" borderId="24" xfId="176" applyFont="1" applyFill="1" applyBorder="1" applyAlignment="1">
      <alignment horizontal="center" vertical="center" wrapText="1"/>
      <protection/>
    </xf>
    <xf numFmtId="0" fontId="6" fillId="0" borderId="12" xfId="176" applyFont="1" applyFill="1" applyBorder="1" applyAlignment="1">
      <alignment horizontal="center" vertical="center" wrapText="1"/>
      <protection/>
    </xf>
    <xf numFmtId="0" fontId="6" fillId="0" borderId="12" xfId="176" applyFont="1" applyFill="1" applyBorder="1" applyAlignment="1">
      <alignment horizontal="justify" vertical="center" wrapText="1"/>
      <protection/>
    </xf>
    <xf numFmtId="49" fontId="6" fillId="0" borderId="12" xfId="176" applyNumberFormat="1" applyFont="1" applyFill="1" applyBorder="1" applyAlignment="1">
      <alignment horizontal="center" vertical="center" wrapText="1"/>
      <protection/>
    </xf>
    <xf numFmtId="0" fontId="6" fillId="0" borderId="24" xfId="176" applyFont="1" applyFill="1" applyBorder="1" applyAlignment="1">
      <alignment horizontal="center" vertical="center" wrapText="1"/>
      <protection/>
    </xf>
    <xf numFmtId="0" fontId="6" fillId="0" borderId="12" xfId="176" applyFont="1" applyFill="1" applyBorder="1" applyAlignment="1">
      <alignment horizontal="center" vertical="center" wrapText="1"/>
      <protection/>
    </xf>
    <xf numFmtId="0" fontId="6" fillId="0" borderId="24" xfId="176" applyFont="1" applyFill="1" applyBorder="1" applyAlignment="1">
      <alignment horizontal="justify" vertical="center" wrapText="1"/>
      <protection/>
    </xf>
    <xf numFmtId="49" fontId="9" fillId="0" borderId="12" xfId="176" applyNumberFormat="1" applyFont="1" applyBorder="1" applyAlignment="1">
      <alignment horizontal="center" vertical="center" wrapText="1"/>
      <protection/>
    </xf>
    <xf numFmtId="0" fontId="38" fillId="0" borderId="12" xfId="175" applyFont="1" applyFill="1" applyBorder="1" applyAlignment="1">
      <alignment horizontal="center" vertical="center" wrapText="1"/>
      <protection/>
    </xf>
    <xf numFmtId="0" fontId="6" fillId="0" borderId="0" xfId="176" applyFont="1" applyAlignment="1">
      <alignment vertical="center"/>
      <protection/>
    </xf>
    <xf numFmtId="49" fontId="9" fillId="0" borderId="24" xfId="176" applyNumberFormat="1" applyFont="1" applyBorder="1" applyAlignment="1">
      <alignment horizontal="center" vertical="center" wrapText="1"/>
      <protection/>
    </xf>
    <xf numFmtId="0" fontId="6" fillId="0" borderId="12" xfId="175" applyFont="1" applyBorder="1">
      <alignment/>
      <protection/>
    </xf>
    <xf numFmtId="0" fontId="6" fillId="0" borderId="12" xfId="175" applyFont="1" applyBorder="1" applyAlignment="1">
      <alignment horizontal="center" vertical="center"/>
      <protection/>
    </xf>
    <xf numFmtId="0" fontId="6" fillId="0" borderId="0" xfId="175" applyFont="1">
      <alignment/>
      <protection/>
    </xf>
    <xf numFmtId="0" fontId="6" fillId="0" borderId="12" xfId="175" applyFont="1" applyFill="1" applyBorder="1" applyAlignment="1">
      <alignment horizontal="left" vertical="center"/>
      <protection/>
    </xf>
    <xf numFmtId="0" fontId="6" fillId="0" borderId="12" xfId="176" applyFont="1" applyFill="1" applyBorder="1" applyAlignment="1">
      <alignment horizontal="left" vertical="center" wrapText="1"/>
      <protection/>
    </xf>
    <xf numFmtId="49" fontId="6" fillId="0" borderId="25" xfId="176" applyNumberFormat="1" applyFont="1" applyBorder="1" applyAlignment="1">
      <alignment horizontal="center" vertical="center" wrapText="1"/>
      <protection/>
    </xf>
    <xf numFmtId="49" fontId="6" fillId="0" borderId="0" xfId="176" applyNumberFormat="1" applyFont="1" applyBorder="1" applyAlignment="1">
      <alignment horizontal="center" vertical="center" wrapText="1"/>
      <protection/>
    </xf>
    <xf numFmtId="49" fontId="6" fillId="0" borderId="26" xfId="176" applyNumberFormat="1" applyFont="1" applyBorder="1" applyAlignment="1">
      <alignment horizontal="center" vertical="center" wrapText="1"/>
      <protection/>
    </xf>
    <xf numFmtId="49" fontId="6" fillId="0" borderId="28" xfId="176" applyNumberFormat="1" applyFont="1" applyBorder="1" applyAlignment="1">
      <alignment horizontal="justify" vertical="center" wrapText="1"/>
      <protection/>
    </xf>
    <xf numFmtId="49" fontId="6" fillId="0" borderId="29" xfId="176" applyNumberFormat="1" applyFont="1" applyBorder="1" applyAlignment="1">
      <alignment horizontal="center" vertical="center" wrapText="1"/>
      <protection/>
    </xf>
    <xf numFmtId="49" fontId="6" fillId="0" borderId="30" xfId="176" applyNumberFormat="1" applyFont="1" applyBorder="1" applyAlignment="1">
      <alignment horizontal="center" vertical="center" wrapText="1"/>
      <protection/>
    </xf>
    <xf numFmtId="49" fontId="6" fillId="0" borderId="31" xfId="176" applyNumberFormat="1" applyFont="1" applyBorder="1" applyAlignment="1">
      <alignment horizontal="justify" vertical="center" wrapText="1"/>
      <protection/>
    </xf>
    <xf numFmtId="0" fontId="6" fillId="0" borderId="29" xfId="176" applyFont="1" applyBorder="1" applyAlignment="1">
      <alignment horizontal="center" vertical="center" wrapText="1"/>
      <protection/>
    </xf>
    <xf numFmtId="0" fontId="9" fillId="0" borderId="12" xfId="176" applyFont="1" applyBorder="1">
      <alignment/>
      <protection/>
    </xf>
    <xf numFmtId="49" fontId="6" fillId="0" borderId="12" xfId="176" applyNumberFormat="1" applyFont="1" applyBorder="1" applyAlignment="1">
      <alignment horizontal="justify" vertical="center" wrapText="1"/>
      <protection/>
    </xf>
    <xf numFmtId="0" fontId="6" fillId="0" borderId="12" xfId="176" applyFont="1" applyBorder="1">
      <alignment/>
      <protection/>
    </xf>
    <xf numFmtId="49" fontId="6" fillId="0" borderId="32" xfId="176" applyNumberFormat="1" applyFont="1" applyBorder="1" applyAlignment="1">
      <alignment horizontal="center" vertical="center" wrapText="1"/>
      <protection/>
    </xf>
    <xf numFmtId="49" fontId="9" fillId="0" borderId="24" xfId="176" applyNumberFormat="1" applyFont="1" applyBorder="1" applyAlignment="1">
      <alignment horizontal="right" vertical="center" wrapText="1"/>
      <protection/>
    </xf>
    <xf numFmtId="0" fontId="5" fillId="0" borderId="0" xfId="176" applyFont="1">
      <alignment/>
      <protection/>
    </xf>
    <xf numFmtId="0" fontId="5" fillId="0" borderId="0" xfId="195" applyFont="1">
      <alignment/>
      <protection/>
    </xf>
    <xf numFmtId="0" fontId="6" fillId="0" borderId="0" xfId="195" applyFont="1">
      <alignment/>
      <protection/>
    </xf>
    <xf numFmtId="0" fontId="5" fillId="0" borderId="0" xfId="191" applyFont="1" applyAlignment="1">
      <alignment horizontal="right"/>
      <protection/>
    </xf>
    <xf numFmtId="0" fontId="46" fillId="0" borderId="0" xfId="195" applyFont="1">
      <alignment/>
      <protection/>
    </xf>
    <xf numFmtId="0" fontId="46" fillId="0" borderId="0" xfId="191" applyFont="1" applyAlignment="1">
      <alignment horizontal="right"/>
      <protection/>
    </xf>
    <xf numFmtId="0" fontId="6" fillId="0" borderId="12" xfId="195" applyFont="1" applyBorder="1" applyAlignment="1">
      <alignment horizontal="center" vertical="center" wrapText="1"/>
      <protection/>
    </xf>
    <xf numFmtId="0" fontId="40" fillId="0" borderId="12" xfId="195" applyFont="1" applyBorder="1" applyAlignment="1">
      <alignment horizontal="center" vertical="center" wrapText="1"/>
      <protection/>
    </xf>
    <xf numFmtId="0" fontId="7" fillId="0" borderId="12" xfId="195" applyFont="1" applyBorder="1" applyAlignment="1">
      <alignment horizontal="center" vertical="center" wrapText="1"/>
      <protection/>
    </xf>
    <xf numFmtId="173" fontId="7" fillId="0" borderId="12" xfId="195" applyNumberFormat="1" applyFont="1" applyBorder="1" applyAlignment="1">
      <alignment horizontal="center" vertical="center" wrapText="1"/>
      <protection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173" fontId="7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81" borderId="12" xfId="0" applyNumberFormat="1" applyFont="1" applyFill="1" applyBorder="1" applyAlignment="1">
      <alignment horizontal="center" vertical="center" wrapText="1"/>
    </xf>
    <xf numFmtId="0" fontId="5" fillId="0" borderId="12" xfId="192" applyNumberFormat="1" applyFont="1" applyBorder="1" applyAlignment="1">
      <alignment horizontal="center" vertical="center" wrapText="1"/>
      <protection/>
    </xf>
    <xf numFmtId="0" fontId="5" fillId="0" borderId="12" xfId="176" applyFont="1" applyFill="1" applyBorder="1" applyAlignment="1">
      <alignment horizontal="justify" vertical="center" wrapText="1"/>
      <protection/>
    </xf>
    <xf numFmtId="0" fontId="6" fillId="81" borderId="12" xfId="175" applyNumberFormat="1" applyFont="1" applyFill="1" applyBorder="1" applyAlignment="1">
      <alignment horizontal="left" vertical="center" wrapText="1" shrinkToFit="1"/>
      <protection/>
    </xf>
    <xf numFmtId="49" fontId="6" fillId="81" borderId="12" xfId="0" applyNumberFormat="1" applyFont="1" applyFill="1" applyBorder="1" applyAlignment="1">
      <alignment horizontal="justify" vertical="center" wrapText="1"/>
    </xf>
    <xf numFmtId="49" fontId="9" fillId="81" borderId="12" xfId="175" applyNumberFormat="1" applyFont="1" applyFill="1" applyBorder="1" applyAlignment="1">
      <alignment horizontal="center" vertical="center"/>
      <protection/>
    </xf>
    <xf numFmtId="49" fontId="9" fillId="81" borderId="12" xfId="175" applyNumberFormat="1" applyFont="1" applyFill="1" applyBorder="1" applyAlignment="1">
      <alignment horizontal="center" vertical="center" wrapText="1"/>
      <protection/>
    </xf>
    <xf numFmtId="49" fontId="6" fillId="81" borderId="12" xfId="175" applyNumberFormat="1" applyFont="1" applyFill="1" applyBorder="1" applyAlignment="1">
      <alignment horizontal="center" vertical="center" wrapText="1"/>
      <protection/>
    </xf>
    <xf numFmtId="0" fontId="6" fillId="81" borderId="12" xfId="175" applyFont="1" applyFill="1" applyBorder="1" applyAlignment="1">
      <alignment horizontal="center" vertical="center"/>
      <protection/>
    </xf>
    <xf numFmtId="0" fontId="6" fillId="81" borderId="12" xfId="175" applyFont="1" applyFill="1" applyBorder="1" applyAlignment="1">
      <alignment horizontal="center" vertical="center" wrapText="1"/>
      <protection/>
    </xf>
    <xf numFmtId="0" fontId="6" fillId="81" borderId="12" xfId="175" applyFont="1" applyFill="1" applyBorder="1" applyAlignment="1">
      <alignment horizontal="center" vertical="center" wrapText="1"/>
      <protection/>
    </xf>
    <xf numFmtId="173" fontId="9" fillId="0" borderId="0" xfId="176" applyNumberFormat="1" applyFont="1">
      <alignment/>
      <protection/>
    </xf>
    <xf numFmtId="49" fontId="6" fillId="82" borderId="12" xfId="176" applyNumberFormat="1" applyFont="1" applyFill="1" applyBorder="1" applyAlignment="1">
      <alignment horizontal="center" vertical="center" wrapText="1"/>
      <protection/>
    </xf>
    <xf numFmtId="49" fontId="6" fillId="82" borderId="24" xfId="176" applyNumberFormat="1" applyFont="1" applyFill="1" applyBorder="1" applyAlignment="1">
      <alignment horizontal="center" vertical="center" wrapText="1"/>
      <protection/>
    </xf>
    <xf numFmtId="49" fontId="6" fillId="82" borderId="24" xfId="176" applyNumberFormat="1" applyFont="1" applyFill="1" applyBorder="1" applyAlignment="1">
      <alignment horizontal="justify" vertical="center" wrapText="1"/>
      <protection/>
    </xf>
    <xf numFmtId="49" fontId="6" fillId="82" borderId="12" xfId="175" applyNumberFormat="1" applyFont="1" applyFill="1" applyBorder="1" applyAlignment="1">
      <alignment horizontal="center" vertical="center"/>
      <protection/>
    </xf>
    <xf numFmtId="49" fontId="6" fillId="82" borderId="12" xfId="175" applyNumberFormat="1" applyFont="1" applyFill="1" applyBorder="1" applyAlignment="1">
      <alignment horizontal="center" vertical="top"/>
      <protection/>
    </xf>
    <xf numFmtId="0" fontId="6" fillId="82" borderId="12" xfId="175" applyNumberFormat="1" applyFont="1" applyFill="1" applyBorder="1" applyAlignment="1">
      <alignment horizontal="justify" vertical="top" wrapText="1" shrinkToFit="1"/>
      <protection/>
    </xf>
    <xf numFmtId="49" fontId="6" fillId="81" borderId="12" xfId="169" applyNumberFormat="1" applyFont="1" applyFill="1" applyBorder="1" applyAlignment="1">
      <alignment horizontal="center" vertical="center"/>
      <protection/>
    </xf>
    <xf numFmtId="49" fontId="6" fillId="81" borderId="12" xfId="176" applyNumberFormat="1" applyFont="1" applyFill="1" applyBorder="1" applyAlignment="1">
      <alignment horizontal="center" vertical="center" wrapText="1"/>
      <protection/>
    </xf>
    <xf numFmtId="0" fontId="6" fillId="81" borderId="12" xfId="169" applyNumberFormat="1" applyFont="1" applyFill="1" applyBorder="1" applyAlignment="1">
      <alignment horizontal="left" vertical="top" wrapText="1"/>
      <protection/>
    </xf>
    <xf numFmtId="49" fontId="6" fillId="81" borderId="24" xfId="176" applyNumberFormat="1" applyFont="1" applyFill="1" applyBorder="1" applyAlignment="1">
      <alignment horizontal="center" vertical="center" wrapText="1"/>
      <protection/>
    </xf>
    <xf numFmtId="49" fontId="6" fillId="81" borderId="24" xfId="176" applyNumberFormat="1" applyFont="1" applyFill="1" applyBorder="1" applyAlignment="1">
      <alignment horizontal="justify" vertical="center" wrapText="1"/>
      <protection/>
    </xf>
    <xf numFmtId="0" fontId="6" fillId="81" borderId="12" xfId="175" applyFont="1" applyFill="1" applyBorder="1" applyAlignment="1">
      <alignment horizontal="center" vertical="top" wrapText="1"/>
      <protection/>
    </xf>
    <xf numFmtId="0" fontId="6" fillId="81" borderId="12" xfId="175" applyFont="1" applyFill="1" applyBorder="1" applyAlignment="1">
      <alignment horizontal="justify" vertical="top" wrapText="1"/>
      <protection/>
    </xf>
    <xf numFmtId="49" fontId="6" fillId="0" borderId="24" xfId="176" applyNumberFormat="1" applyFont="1" applyFill="1" applyBorder="1" applyAlignment="1">
      <alignment horizontal="center" vertical="center" wrapText="1"/>
      <protection/>
    </xf>
    <xf numFmtId="49" fontId="6" fillId="0" borderId="24" xfId="176" applyNumberFormat="1" applyFont="1" applyFill="1" applyBorder="1" applyAlignment="1">
      <alignment horizontal="justify" vertical="center" wrapText="1"/>
      <protection/>
    </xf>
    <xf numFmtId="173" fontId="6" fillId="0" borderId="12" xfId="176" applyNumberFormat="1" applyFont="1" applyFill="1" applyBorder="1" applyAlignment="1">
      <alignment horizontal="center" vertical="center" wrapText="1"/>
      <protection/>
    </xf>
    <xf numFmtId="49" fontId="6" fillId="0" borderId="24" xfId="187" applyNumberFormat="1" applyFont="1" applyFill="1" applyBorder="1" applyAlignment="1">
      <alignment horizontal="justify" vertical="center" wrapText="1"/>
      <protection/>
    </xf>
    <xf numFmtId="49" fontId="9" fillId="0" borderId="24" xfId="176" applyNumberFormat="1" applyFont="1" applyFill="1" applyBorder="1" applyAlignment="1">
      <alignment horizontal="center" vertical="center" wrapText="1"/>
      <protection/>
    </xf>
    <xf numFmtId="49" fontId="9" fillId="0" borderId="12" xfId="176" applyNumberFormat="1" applyFont="1" applyFill="1" applyBorder="1" applyAlignment="1">
      <alignment horizontal="center" vertical="center" wrapText="1"/>
      <protection/>
    </xf>
    <xf numFmtId="4" fontId="6" fillId="0" borderId="12" xfId="175" applyNumberFormat="1" applyFont="1" applyBorder="1" applyAlignment="1">
      <alignment vertical="center" wrapText="1"/>
      <protection/>
    </xf>
    <xf numFmtId="49" fontId="6" fillId="82" borderId="24" xfId="187" applyNumberFormat="1" applyFont="1" applyFill="1" applyBorder="1" applyAlignment="1">
      <alignment horizontal="justify" vertical="center" wrapText="1"/>
      <protection/>
    </xf>
    <xf numFmtId="0" fontId="6" fillId="82" borderId="12" xfId="175" applyNumberFormat="1" applyFont="1" applyFill="1" applyBorder="1" applyAlignment="1">
      <alignment horizontal="justify" vertical="top" wrapText="1"/>
      <protection/>
    </xf>
    <xf numFmtId="49" fontId="6" fillId="82" borderId="12" xfId="175" applyNumberFormat="1" applyFont="1" applyFill="1" applyBorder="1" applyAlignment="1">
      <alignment horizontal="center" vertical="center" wrapText="1"/>
      <protection/>
    </xf>
    <xf numFmtId="49" fontId="6" fillId="82" borderId="12" xfId="175" applyNumberFormat="1" applyFont="1" applyFill="1" applyBorder="1" applyAlignment="1">
      <alignment horizontal="justify" vertical="center" wrapText="1"/>
      <protection/>
    </xf>
    <xf numFmtId="0" fontId="6" fillId="82" borderId="12" xfId="175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6" fillId="0" borderId="0" xfId="176" applyFont="1" applyFill="1">
      <alignment/>
      <protection/>
    </xf>
    <xf numFmtId="0" fontId="9" fillId="0" borderId="0" xfId="176" applyFont="1" applyFill="1">
      <alignment/>
      <protection/>
    </xf>
    <xf numFmtId="49" fontId="6" fillId="0" borderId="0" xfId="176" applyNumberFormat="1" applyFont="1" applyFill="1">
      <alignment/>
      <protection/>
    </xf>
    <xf numFmtId="0" fontId="6" fillId="0" borderId="0" xfId="176" applyFont="1" applyFill="1" applyAlignment="1">
      <alignment vertical="center"/>
      <protection/>
    </xf>
    <xf numFmtId="0" fontId="6" fillId="0" borderId="0" xfId="175" applyFont="1" applyFill="1">
      <alignment/>
      <protection/>
    </xf>
    <xf numFmtId="0" fontId="48" fillId="0" borderId="0" xfId="175" applyFont="1" applyFill="1" applyAlignment="1">
      <alignment horizontal="center"/>
      <protection/>
    </xf>
    <xf numFmtId="173" fontId="6" fillId="0" borderId="12" xfId="194" applyNumberFormat="1" applyFont="1" applyFill="1" applyBorder="1" applyAlignment="1">
      <alignment horizontal="center" vertical="center" wrapText="1"/>
      <protection/>
    </xf>
    <xf numFmtId="173" fontId="6" fillId="0" borderId="26" xfId="194" applyNumberFormat="1" applyFont="1" applyFill="1" applyBorder="1" applyAlignment="1">
      <alignment horizontal="center" vertical="center" wrapText="1"/>
      <protection/>
    </xf>
    <xf numFmtId="173" fontId="9" fillId="0" borderId="12" xfId="176" applyNumberFormat="1" applyFont="1" applyFill="1" applyBorder="1" applyAlignment="1">
      <alignment horizontal="center" vertical="center" wrapText="1"/>
      <protection/>
    </xf>
    <xf numFmtId="49" fontId="6" fillId="0" borderId="24" xfId="169" applyNumberFormat="1" applyFont="1" applyFill="1" applyBorder="1" applyAlignment="1">
      <alignment horizontal="center" vertical="center"/>
      <protection/>
    </xf>
    <xf numFmtId="0" fontId="80" fillId="0" borderId="12" xfId="183" applyFont="1" applyFill="1" applyBorder="1" applyAlignment="1">
      <alignment horizontal="justify" vertical="center" wrapText="1"/>
      <protection/>
    </xf>
    <xf numFmtId="0" fontId="4" fillId="0" borderId="0" xfId="175" applyFill="1" applyAlignment="1">
      <alignment horizontal="left" indent="1"/>
      <protection/>
    </xf>
    <xf numFmtId="0" fontId="81" fillId="81" borderId="0" xfId="176" applyFont="1" applyFill="1">
      <alignment/>
      <protection/>
    </xf>
    <xf numFmtId="173" fontId="6" fillId="0" borderId="12" xfId="0" applyNumberFormat="1" applyFont="1" applyFill="1" applyBorder="1" applyAlignment="1">
      <alignment horizontal="center" vertical="center" wrapText="1"/>
    </xf>
    <xf numFmtId="173" fontId="82" fillId="0" borderId="12" xfId="175" applyNumberFormat="1" applyFont="1" applyFill="1" applyBorder="1" applyAlignment="1">
      <alignment horizontal="center" vertical="center"/>
      <protection/>
    </xf>
    <xf numFmtId="173" fontId="6" fillId="0" borderId="12" xfId="187" applyNumberFormat="1" applyFont="1" applyFill="1" applyBorder="1" applyAlignment="1">
      <alignment horizontal="center" vertical="center" wrapText="1"/>
      <protection/>
    </xf>
    <xf numFmtId="173" fontId="9" fillId="0" borderId="12" xfId="176" applyNumberFormat="1" applyFont="1" applyFill="1" applyBorder="1" applyAlignment="1">
      <alignment horizontal="center" vertical="center"/>
      <protection/>
    </xf>
    <xf numFmtId="173" fontId="6" fillId="0" borderId="12" xfId="176" applyNumberFormat="1" applyFont="1" applyFill="1" applyBorder="1" applyAlignment="1">
      <alignment horizontal="center" vertical="center"/>
      <protection/>
    </xf>
    <xf numFmtId="173" fontId="6" fillId="0" borderId="32" xfId="176" applyNumberFormat="1" applyFont="1" applyFill="1" applyBorder="1" applyAlignment="1">
      <alignment horizontal="center" vertical="center" wrapText="1"/>
      <protection/>
    </xf>
    <xf numFmtId="173" fontId="81" fillId="0" borderId="26" xfId="194" applyNumberFormat="1" applyFont="1" applyFill="1" applyBorder="1" applyAlignment="1">
      <alignment horizontal="center" vertical="center" wrapText="1"/>
      <protection/>
    </xf>
    <xf numFmtId="0" fontId="5" fillId="0" borderId="0" xfId="192" applyNumberFormat="1" applyFont="1" applyAlignment="1">
      <alignment horizontal="center" vertical="center"/>
      <protection/>
    </xf>
    <xf numFmtId="0" fontId="5" fillId="81" borderId="0" xfId="192" applyNumberFormat="1" applyFont="1" applyFill="1" applyAlignment="1">
      <alignment horizontal="center" vertical="center"/>
      <protection/>
    </xf>
    <xf numFmtId="0" fontId="5" fillId="81" borderId="0" xfId="192" applyNumberFormat="1" applyFont="1" applyFill="1" applyAlignment="1">
      <alignment horizontal="justify" vertical="center"/>
      <protection/>
    </xf>
    <xf numFmtId="0" fontId="41" fillId="0" borderId="0" xfId="192" applyNumberFormat="1" applyFont="1" applyBorder="1" applyAlignment="1">
      <alignment horizontal="center" vertical="center"/>
      <protection/>
    </xf>
    <xf numFmtId="0" fontId="37" fillId="81" borderId="0" xfId="0" applyFont="1" applyFill="1" applyAlignment="1">
      <alignment horizontal="right" vertical="center"/>
    </xf>
    <xf numFmtId="0" fontId="6" fillId="81" borderId="0" xfId="192" applyNumberFormat="1" applyFont="1" applyFill="1" applyBorder="1" applyAlignment="1">
      <alignment horizontal="right" vertical="center"/>
      <protection/>
    </xf>
    <xf numFmtId="0" fontId="41" fillId="0" borderId="0" xfId="192" applyNumberFormat="1" applyFont="1" applyAlignment="1">
      <alignment horizontal="justify" vertical="center"/>
      <protection/>
    </xf>
    <xf numFmtId="0" fontId="41" fillId="0" borderId="0" xfId="192" applyNumberFormat="1" applyFont="1" applyBorder="1" applyAlignment="1">
      <alignment horizontal="justify" vertical="center"/>
      <protection/>
    </xf>
    <xf numFmtId="0" fontId="41" fillId="0" borderId="0" xfId="192" applyNumberFormat="1" applyFont="1" applyBorder="1" applyAlignment="1">
      <alignment horizontal="right" vertical="center"/>
      <protection/>
    </xf>
    <xf numFmtId="0" fontId="41" fillId="81" borderId="0" xfId="192" applyNumberFormat="1" applyFont="1" applyFill="1" applyBorder="1" applyAlignment="1">
      <alignment horizontal="right" vertical="center"/>
      <protection/>
    </xf>
    <xf numFmtId="0" fontId="49" fillId="81" borderId="0" xfId="192" applyFont="1" applyFill="1" applyBorder="1" applyAlignment="1">
      <alignment horizontal="center" vertical="center" wrapText="1"/>
      <protection/>
    </xf>
    <xf numFmtId="0" fontId="50" fillId="0" borderId="0" xfId="192" applyFont="1" applyBorder="1" applyAlignment="1">
      <alignment horizontal="center" vertical="center" wrapText="1"/>
      <protection/>
    </xf>
    <xf numFmtId="0" fontId="51" fillId="0" borderId="0" xfId="192" applyFont="1" applyBorder="1" applyAlignment="1">
      <alignment horizontal="justify" vertical="center" wrapText="1"/>
      <protection/>
    </xf>
    <xf numFmtId="0" fontId="51" fillId="0" borderId="0" xfId="192" applyFont="1" applyBorder="1" applyAlignment="1">
      <alignment horizontal="center" vertical="center" wrapText="1"/>
      <protection/>
    </xf>
    <xf numFmtId="0" fontId="51" fillId="81" borderId="0" xfId="192" applyFont="1" applyFill="1" applyBorder="1" applyAlignment="1">
      <alignment horizontal="center" vertical="center" wrapText="1"/>
      <protection/>
    </xf>
    <xf numFmtId="0" fontId="6" fillId="0" borderId="12" xfId="192" applyNumberFormat="1" applyFont="1" applyBorder="1" applyAlignment="1">
      <alignment horizontal="center" vertical="center" wrapText="1"/>
      <protection/>
    </xf>
    <xf numFmtId="0" fontId="6" fillId="81" borderId="0" xfId="192" applyNumberFormat="1" applyFont="1" applyFill="1" applyBorder="1" applyAlignment="1">
      <alignment horizontal="center" vertical="center" wrapText="1"/>
      <protection/>
    </xf>
    <xf numFmtId="0" fontId="40" fillId="0" borderId="12" xfId="192" applyNumberFormat="1" applyFont="1" applyBorder="1" applyAlignment="1">
      <alignment horizontal="center" vertical="center" wrapText="1"/>
      <protection/>
    </xf>
    <xf numFmtId="0" fontId="40" fillId="81" borderId="0" xfId="192" applyNumberFormat="1" applyFont="1" applyFill="1" applyBorder="1" applyAlignment="1">
      <alignment horizontal="center" vertical="center" wrapText="1"/>
      <protection/>
    </xf>
    <xf numFmtId="0" fontId="7" fillId="0" borderId="12" xfId="192" applyNumberFormat="1" applyFont="1" applyBorder="1" applyAlignment="1">
      <alignment horizontal="center" vertical="center" wrapText="1"/>
      <protection/>
    </xf>
    <xf numFmtId="0" fontId="7" fillId="0" borderId="12" xfId="192" applyNumberFormat="1" applyFont="1" applyBorder="1" applyAlignment="1">
      <alignment horizontal="justify" vertical="center" wrapText="1"/>
      <protection/>
    </xf>
    <xf numFmtId="173" fontId="7" fillId="0" borderId="12" xfId="192" applyNumberFormat="1" applyFont="1" applyFill="1" applyBorder="1" applyAlignment="1">
      <alignment horizontal="center" vertical="center" wrapText="1"/>
      <protection/>
    </xf>
    <xf numFmtId="173" fontId="7" fillId="81" borderId="0" xfId="192" applyNumberFormat="1" applyFont="1" applyFill="1" applyBorder="1" applyAlignment="1">
      <alignment horizontal="center" vertical="center" wrapText="1"/>
      <protection/>
    </xf>
    <xf numFmtId="0" fontId="5" fillId="0" borderId="12" xfId="192" applyNumberFormat="1" applyFont="1" applyBorder="1" applyAlignment="1">
      <alignment horizontal="justify" vertical="center" wrapText="1"/>
      <protection/>
    </xf>
    <xf numFmtId="173" fontId="5" fillId="0" borderId="12" xfId="192" applyNumberFormat="1" applyFont="1" applyFill="1" applyBorder="1" applyAlignment="1">
      <alignment horizontal="center" vertical="center" wrapText="1"/>
      <protection/>
    </xf>
    <xf numFmtId="0" fontId="5" fillId="5" borderId="12" xfId="192" applyNumberFormat="1" applyFont="1" applyFill="1" applyBorder="1" applyAlignment="1">
      <alignment horizontal="justify" vertical="center" wrapText="1"/>
      <protection/>
    </xf>
    <xf numFmtId="173" fontId="5" fillId="0" borderId="12" xfId="192" applyNumberFormat="1" applyFont="1" applyBorder="1" applyAlignment="1">
      <alignment horizontal="center" vertical="center" wrapText="1"/>
      <protection/>
    </xf>
    <xf numFmtId="0" fontId="5" fillId="0" borderId="29" xfId="176" applyFont="1" applyBorder="1" applyAlignment="1">
      <alignment horizontal="center" vertical="center" wrapText="1"/>
      <protection/>
    </xf>
    <xf numFmtId="0" fontId="5" fillId="0" borderId="33" xfId="176" applyFont="1" applyBorder="1" applyAlignment="1">
      <alignment horizontal="justify" vertical="center" wrapText="1"/>
      <protection/>
    </xf>
    <xf numFmtId="173" fontId="5" fillId="0" borderId="34" xfId="192" applyNumberFormat="1" applyFont="1" applyBorder="1" applyAlignment="1">
      <alignment horizontal="center" vertical="center" wrapText="1"/>
      <protection/>
    </xf>
    <xf numFmtId="0" fontId="47" fillId="0" borderId="12" xfId="177" applyFont="1" applyBorder="1" applyAlignment="1">
      <alignment horizontal="justify" vertical="center" wrapText="1"/>
      <protection/>
    </xf>
    <xf numFmtId="0" fontId="5" fillId="0" borderId="34" xfId="193" applyNumberFormat="1" applyFont="1" applyBorder="1" applyAlignment="1">
      <alignment horizontal="center" vertical="center"/>
      <protection/>
    </xf>
    <xf numFmtId="0" fontId="5" fillId="0" borderId="12" xfId="193" applyNumberFormat="1" applyFont="1" applyBorder="1" applyAlignment="1">
      <alignment horizontal="center" vertical="center"/>
      <protection/>
    </xf>
    <xf numFmtId="49" fontId="5" fillId="0" borderId="12" xfId="192" applyNumberFormat="1" applyFont="1" applyBorder="1" applyAlignment="1">
      <alignment horizontal="justify" vertical="center" wrapText="1"/>
      <protection/>
    </xf>
    <xf numFmtId="0" fontId="5" fillId="0" borderId="0" xfId="192" applyNumberFormat="1" applyFont="1" applyBorder="1" applyAlignment="1">
      <alignment horizontal="justify" vertical="center" wrapText="1"/>
      <protection/>
    </xf>
    <xf numFmtId="0" fontId="5" fillId="0" borderId="12" xfId="176" applyFont="1" applyBorder="1" applyAlignment="1">
      <alignment horizontal="justify" vertical="center" wrapText="1"/>
      <protection/>
    </xf>
    <xf numFmtId="0" fontId="5" fillId="0" borderId="0" xfId="192" applyNumberFormat="1" applyFont="1" applyAlignment="1">
      <alignment horizontal="justify" vertical="center"/>
      <protection/>
    </xf>
    <xf numFmtId="173" fontId="5" fillId="81" borderId="12" xfId="192" applyNumberFormat="1" applyFont="1" applyFill="1" applyBorder="1" applyAlignment="1">
      <alignment horizontal="center" vertical="center" wrapText="1"/>
      <protection/>
    </xf>
    <xf numFmtId="0" fontId="5" fillId="0" borderId="12" xfId="176" applyFont="1" applyBorder="1" applyAlignment="1">
      <alignment horizontal="center" vertical="center" wrapText="1"/>
      <protection/>
    </xf>
    <xf numFmtId="173" fontId="5" fillId="81" borderId="0" xfId="192" applyNumberFormat="1" applyFont="1" applyFill="1" applyAlignment="1">
      <alignment horizontal="justify" vertical="center"/>
      <protection/>
    </xf>
    <xf numFmtId="0" fontId="5" fillId="0" borderId="12" xfId="192" applyFont="1" applyBorder="1" applyAlignment="1">
      <alignment horizontal="center" vertical="center" wrapText="1"/>
      <protection/>
    </xf>
    <xf numFmtId="0" fontId="5" fillId="0" borderId="12" xfId="192" applyFont="1" applyBorder="1" applyAlignment="1">
      <alignment horizontal="justify" vertical="center" wrapText="1"/>
      <protection/>
    </xf>
    <xf numFmtId="0" fontId="5" fillId="0" borderId="25" xfId="192" applyNumberFormat="1" applyFont="1" applyBorder="1" applyAlignment="1">
      <alignment horizontal="center" vertical="center" wrapText="1"/>
      <protection/>
    </xf>
    <xf numFmtId="0" fontId="5" fillId="0" borderId="25" xfId="192" applyNumberFormat="1" applyFont="1" applyBorder="1" applyAlignment="1">
      <alignment horizontal="justify" vertical="center" wrapText="1"/>
      <protection/>
    </xf>
    <xf numFmtId="0" fontId="5" fillId="0" borderId="35" xfId="192" applyNumberFormat="1" applyFont="1" applyBorder="1" applyAlignment="1">
      <alignment horizontal="justify" vertical="center" wrapText="1"/>
      <protection/>
    </xf>
    <xf numFmtId="173" fontId="5" fillId="0" borderId="34" xfId="192" applyNumberFormat="1" applyFont="1" applyFill="1" applyBorder="1" applyAlignment="1">
      <alignment horizontal="center" vertical="center" wrapText="1"/>
      <protection/>
    </xf>
    <xf numFmtId="0" fontId="47" fillId="0" borderId="25" xfId="187" applyNumberFormat="1" applyFont="1" applyBorder="1" applyAlignment="1">
      <alignment horizontal="center" vertical="center" wrapText="1"/>
      <protection/>
    </xf>
    <xf numFmtId="0" fontId="47" fillId="0" borderId="35" xfId="187" applyNumberFormat="1" applyFont="1" applyBorder="1" applyAlignment="1">
      <alignment horizontal="justify" vertical="center" wrapText="1"/>
      <protection/>
    </xf>
    <xf numFmtId="173" fontId="5" fillId="0" borderId="34" xfId="193" applyNumberFormat="1" applyFont="1" applyBorder="1" applyAlignment="1">
      <alignment horizontal="center" vertical="center" wrapText="1"/>
      <protection/>
    </xf>
    <xf numFmtId="0" fontId="47" fillId="0" borderId="12" xfId="187" applyNumberFormat="1" applyFont="1" applyBorder="1" applyAlignment="1">
      <alignment horizontal="center" vertical="center" wrapText="1"/>
      <protection/>
    </xf>
    <xf numFmtId="0" fontId="47" fillId="0" borderId="34" xfId="187" applyNumberFormat="1" applyFont="1" applyBorder="1" applyAlignment="1">
      <alignment horizontal="justify" vertical="center" wrapText="1"/>
      <protection/>
    </xf>
    <xf numFmtId="0" fontId="47" fillId="0" borderId="26" xfId="187" applyNumberFormat="1" applyFont="1" applyBorder="1" applyAlignment="1">
      <alignment horizontal="center" vertical="center" wrapText="1"/>
      <protection/>
    </xf>
    <xf numFmtId="173" fontId="5" fillId="0" borderId="34" xfId="193" applyNumberFormat="1" applyFont="1" applyFill="1" applyBorder="1" applyAlignment="1">
      <alignment horizontal="center" vertical="center" wrapText="1"/>
      <protection/>
    </xf>
    <xf numFmtId="0" fontId="47" fillId="81" borderId="25" xfId="187" applyNumberFormat="1" applyFont="1" applyFill="1" applyBorder="1" applyAlignment="1">
      <alignment horizontal="center" vertical="center" wrapText="1"/>
      <protection/>
    </xf>
    <xf numFmtId="173" fontId="5" fillId="81" borderId="34" xfId="193" applyNumberFormat="1" applyFont="1" applyFill="1" applyBorder="1" applyAlignment="1">
      <alignment horizontal="center" vertical="center" wrapText="1"/>
      <protection/>
    </xf>
    <xf numFmtId="0" fontId="7" fillId="0" borderId="12" xfId="192" applyNumberFormat="1" applyFont="1" applyBorder="1" applyAlignment="1">
      <alignment horizontal="right" vertical="center" wrapText="1"/>
      <protection/>
    </xf>
    <xf numFmtId="173" fontId="7" fillId="0" borderId="12" xfId="192" applyNumberFormat="1" applyFont="1" applyBorder="1" applyAlignment="1">
      <alignment horizontal="center" vertical="center" wrapText="1"/>
      <protection/>
    </xf>
    <xf numFmtId="0" fontId="41" fillId="0" borderId="0" xfId="192" applyNumberFormat="1" applyFont="1" applyAlignment="1">
      <alignment horizontal="center" vertical="center"/>
      <protection/>
    </xf>
    <xf numFmtId="0" fontId="41" fillId="81" borderId="0" xfId="192" applyNumberFormat="1" applyFont="1" applyFill="1" applyAlignment="1">
      <alignment horizontal="center" vertical="center"/>
      <protection/>
    </xf>
    <xf numFmtId="0" fontId="81" fillId="0" borderId="0" xfId="176" applyFont="1" applyFill="1">
      <alignment/>
      <protection/>
    </xf>
    <xf numFmtId="173" fontId="82" fillId="0" borderId="12" xfId="0" applyNumberFormat="1" applyFont="1" applyFill="1" applyBorder="1" applyAlignment="1">
      <alignment horizontal="center" vertical="center" wrapText="1"/>
    </xf>
    <xf numFmtId="4" fontId="6" fillId="0" borderId="0" xfId="176" applyNumberFormat="1" applyFont="1" applyFill="1">
      <alignment/>
      <protection/>
    </xf>
    <xf numFmtId="0" fontId="9" fillId="0" borderId="12" xfId="176" applyFont="1" applyFill="1" applyBorder="1" applyAlignment="1">
      <alignment horizontal="center" vertical="center" wrapText="1"/>
      <protection/>
    </xf>
    <xf numFmtId="0" fontId="6" fillId="0" borderId="0" xfId="176" applyFont="1" applyFill="1" applyBorder="1">
      <alignment/>
      <protection/>
    </xf>
    <xf numFmtId="173" fontId="6" fillId="0" borderId="0" xfId="176" applyNumberFormat="1" applyFont="1" applyFill="1">
      <alignment/>
      <protection/>
    </xf>
    <xf numFmtId="207" fontId="6" fillId="0" borderId="0" xfId="176" applyNumberFormat="1" applyFont="1" applyFill="1">
      <alignment/>
      <protection/>
    </xf>
    <xf numFmtId="173" fontId="6" fillId="0" borderId="0" xfId="176" applyNumberFormat="1" applyFont="1" applyFill="1" applyAlignment="1">
      <alignment horizontal="center" vertical="center"/>
      <protection/>
    </xf>
    <xf numFmtId="0" fontId="9" fillId="0" borderId="24" xfId="175" applyNumberFormat="1" applyFont="1" applyFill="1" applyBorder="1" applyAlignment="1">
      <alignment horizontal="justify" vertical="top" wrapText="1" shrinkToFit="1"/>
      <protection/>
    </xf>
    <xf numFmtId="49" fontId="9" fillId="0" borderId="24" xfId="175" applyNumberFormat="1" applyFont="1" applyFill="1" applyBorder="1" applyAlignment="1">
      <alignment horizontal="center" vertical="center"/>
      <protection/>
    </xf>
    <xf numFmtId="173" fontId="9" fillId="0" borderId="0" xfId="176" applyNumberFormat="1" applyFont="1" applyFill="1">
      <alignment/>
      <protection/>
    </xf>
    <xf numFmtId="173" fontId="52" fillId="81" borderId="0" xfId="192" applyNumberFormat="1" applyFont="1" applyFill="1" applyBorder="1" applyAlignment="1">
      <alignment horizontal="left" vertical="center" wrapText="1"/>
      <protection/>
    </xf>
    <xf numFmtId="0" fontId="6" fillId="0" borderId="25" xfId="176" applyFont="1" applyBorder="1" applyAlignment="1">
      <alignment horizontal="center" vertical="center" wrapText="1"/>
      <protection/>
    </xf>
    <xf numFmtId="0" fontId="4" fillId="0" borderId="0" xfId="197">
      <alignment/>
      <protection/>
    </xf>
    <xf numFmtId="0" fontId="6" fillId="0" borderId="0" xfId="197" applyFont="1">
      <alignment/>
      <protection/>
    </xf>
    <xf numFmtId="0" fontId="8" fillId="0" borderId="0" xfId="197" applyFont="1" applyAlignment="1">
      <alignment vertical="center" wrapText="1"/>
      <protection/>
    </xf>
    <xf numFmtId="0" fontId="6" fillId="0" borderId="12" xfId="186" applyFont="1" applyBorder="1" applyAlignment="1">
      <alignment horizontal="center" vertical="center" wrapText="1"/>
      <protection/>
    </xf>
    <xf numFmtId="0" fontId="40" fillId="0" borderId="12" xfId="186" applyFont="1" applyBorder="1" applyAlignment="1">
      <alignment horizontal="center" vertical="center" wrapText="1"/>
      <protection/>
    </xf>
    <xf numFmtId="0" fontId="4" fillId="0" borderId="0" xfId="197" applyFont="1">
      <alignment/>
      <protection/>
    </xf>
    <xf numFmtId="49" fontId="6" fillId="0" borderId="12" xfId="186" applyNumberFormat="1" applyFont="1" applyFill="1" applyBorder="1" applyAlignment="1">
      <alignment horizontal="center" vertical="center" wrapText="1"/>
      <protection/>
    </xf>
    <xf numFmtId="173" fontId="6" fillId="0" borderId="12" xfId="186" applyNumberFormat="1" applyFont="1" applyFill="1" applyBorder="1" applyAlignment="1">
      <alignment horizontal="center" vertical="center" wrapText="1"/>
      <protection/>
    </xf>
    <xf numFmtId="49" fontId="6" fillId="0" borderId="12" xfId="186" applyNumberFormat="1" applyFont="1" applyFill="1" applyBorder="1" applyAlignment="1">
      <alignment horizontal="justify" vertical="center" wrapText="1"/>
      <protection/>
    </xf>
    <xf numFmtId="0" fontId="6" fillId="0" borderId="12" xfId="186" applyFont="1" applyBorder="1" applyAlignment="1">
      <alignment horizontal="left" vertical="top" wrapText="1"/>
      <protection/>
    </xf>
    <xf numFmtId="0" fontId="8" fillId="0" borderId="12" xfId="197" applyFont="1" applyFill="1" applyBorder="1" applyAlignment="1">
      <alignment horizontal="center" vertical="center" wrapText="1"/>
      <protection/>
    </xf>
    <xf numFmtId="0" fontId="9" fillId="0" borderId="12" xfId="186" applyNumberFormat="1" applyFont="1" applyFill="1" applyBorder="1" applyAlignment="1">
      <alignment horizontal="right" vertical="center" wrapText="1"/>
      <protection/>
    </xf>
    <xf numFmtId="173" fontId="9" fillId="0" borderId="12" xfId="186" applyNumberFormat="1" applyFont="1" applyFill="1" applyBorder="1" applyAlignment="1">
      <alignment horizontal="center" vertical="center" wrapText="1"/>
      <protection/>
    </xf>
    <xf numFmtId="0" fontId="4" fillId="0" borderId="0" xfId="197" applyAlignment="1">
      <alignment wrapText="1"/>
      <protection/>
    </xf>
    <xf numFmtId="0" fontId="6" fillId="81" borderId="12" xfId="190" applyNumberFormat="1" applyFont="1" applyFill="1" applyBorder="1" applyAlignment="1">
      <alignment horizontal="justify" vertical="center" wrapText="1"/>
      <protection/>
    </xf>
    <xf numFmtId="0" fontId="9" fillId="0" borderId="12" xfId="175" applyFont="1" applyFill="1" applyBorder="1" applyAlignment="1">
      <alignment horizontal="justify" vertical="top" wrapText="1"/>
      <protection/>
    </xf>
    <xf numFmtId="0" fontId="6" fillId="0" borderId="12" xfId="175" applyNumberFormat="1" applyFont="1" applyFill="1" applyBorder="1" applyAlignment="1">
      <alignment horizontal="justify" vertical="center" wrapText="1" shrinkToFit="1"/>
      <protection/>
    </xf>
    <xf numFmtId="0" fontId="6" fillId="0" borderId="12" xfId="175" applyFont="1" applyFill="1" applyBorder="1" applyAlignment="1">
      <alignment horizontal="justify" vertical="center" wrapText="1"/>
      <protection/>
    </xf>
    <xf numFmtId="0" fontId="9" fillId="81" borderId="12" xfId="175" applyFont="1" applyFill="1" applyBorder="1" applyAlignment="1">
      <alignment horizontal="justify" vertical="top" wrapText="1"/>
      <protection/>
    </xf>
    <xf numFmtId="0" fontId="6" fillId="81" borderId="12" xfId="175" applyFont="1" applyFill="1" applyBorder="1" applyAlignment="1">
      <alignment horizontal="justify" vertical="center" wrapText="1"/>
      <protection/>
    </xf>
    <xf numFmtId="0" fontId="6" fillId="81" borderId="12" xfId="175" applyFont="1" applyFill="1" applyBorder="1" applyAlignment="1">
      <alignment horizontal="justify" wrapText="1"/>
      <protection/>
    </xf>
    <xf numFmtId="4" fontId="6" fillId="0" borderId="12" xfId="175" applyNumberFormat="1" applyFont="1" applyBorder="1" applyAlignment="1">
      <alignment horizontal="justify" vertical="center" wrapText="1"/>
      <protection/>
    </xf>
    <xf numFmtId="0" fontId="9" fillId="0" borderId="12" xfId="175" applyNumberFormat="1" applyFont="1" applyFill="1" applyBorder="1" applyAlignment="1">
      <alignment horizontal="justify" vertical="top" wrapText="1"/>
      <protection/>
    </xf>
    <xf numFmtId="0" fontId="6" fillId="0" borderId="12" xfId="175" applyNumberFormat="1" applyFont="1" applyFill="1" applyBorder="1" applyAlignment="1">
      <alignment horizontal="justify" vertical="center" wrapText="1"/>
      <protection/>
    </xf>
    <xf numFmtId="49" fontId="6" fillId="0" borderId="12" xfId="187" applyNumberFormat="1" applyFont="1" applyBorder="1" applyAlignment="1">
      <alignment horizontal="justify" vertical="center" wrapText="1"/>
      <protection/>
    </xf>
    <xf numFmtId="0" fontId="6" fillId="0" borderId="12" xfId="0" applyFont="1" applyFill="1" applyBorder="1" applyAlignment="1">
      <alignment horizontal="justify" vertical="center" wrapText="1"/>
    </xf>
    <xf numFmtId="49" fontId="6" fillId="0" borderId="12" xfId="0" applyNumberFormat="1" applyFont="1" applyBorder="1" applyAlignment="1">
      <alignment horizontal="justify" vertical="center" wrapText="1"/>
    </xf>
    <xf numFmtId="0" fontId="6" fillId="0" borderId="12" xfId="187" applyFont="1" applyFill="1" applyBorder="1" applyAlignment="1">
      <alignment horizontal="justify" vertical="center" wrapText="1"/>
      <protection/>
    </xf>
    <xf numFmtId="0" fontId="5" fillId="5" borderId="12" xfId="193" applyNumberFormat="1" applyFont="1" applyFill="1" applyBorder="1" applyAlignment="1">
      <alignment horizontal="justify" vertical="center" wrapText="1"/>
      <protection/>
    </xf>
    <xf numFmtId="0" fontId="5" fillId="0" borderId="12" xfId="178" applyFont="1" applyBorder="1" applyAlignment="1">
      <alignment horizontal="justify" vertical="center"/>
      <protection/>
    </xf>
    <xf numFmtId="0" fontId="5" fillId="0" borderId="12" xfId="176" applyFont="1" applyBorder="1" applyAlignment="1">
      <alignment horizontal="justify" vertical="center"/>
      <protection/>
    </xf>
    <xf numFmtId="0" fontId="5" fillId="0" borderId="12" xfId="0" applyFont="1" applyBorder="1" applyAlignment="1">
      <alignment horizontal="justify" wrapText="1"/>
    </xf>
    <xf numFmtId="173" fontId="5" fillId="81" borderId="0" xfId="192" applyNumberFormat="1" applyFont="1" applyFill="1" applyBorder="1" applyAlignment="1">
      <alignment horizontal="left" vertical="center" wrapText="1"/>
      <protection/>
    </xf>
    <xf numFmtId="0" fontId="6" fillId="0" borderId="0" xfId="192" applyNumberFormat="1" applyFont="1" applyBorder="1" applyAlignment="1">
      <alignment horizontal="right" vertical="center"/>
      <protection/>
    </xf>
    <xf numFmtId="0" fontId="37" fillId="0" borderId="0" xfId="0" applyFont="1" applyAlignment="1">
      <alignment horizontal="right" vertical="center"/>
    </xf>
    <xf numFmtId="0" fontId="7" fillId="0" borderId="0" xfId="192" applyFont="1" applyBorder="1" applyAlignment="1">
      <alignment horizontal="center" vertical="center" wrapText="1"/>
      <protection/>
    </xf>
    <xf numFmtId="0" fontId="49" fillId="0" borderId="0" xfId="192" applyFont="1" applyBorder="1" applyAlignment="1">
      <alignment horizontal="center" vertical="center" wrapText="1"/>
      <protection/>
    </xf>
    <xf numFmtId="0" fontId="6" fillId="0" borderId="0" xfId="193" applyNumberFormat="1" applyFont="1" applyBorder="1" applyAlignment="1">
      <alignment horizontal="right" vertical="center"/>
      <protection/>
    </xf>
    <xf numFmtId="0" fontId="37" fillId="0" borderId="0" xfId="187" applyFont="1" applyAlignment="1">
      <alignment horizontal="right" vertical="center"/>
      <protection/>
    </xf>
    <xf numFmtId="0" fontId="6" fillId="0" borderId="0" xfId="175" applyFont="1" applyFill="1" applyBorder="1" applyAlignment="1">
      <alignment horizontal="right" wrapText="1"/>
      <protection/>
    </xf>
    <xf numFmtId="0" fontId="6" fillId="0" borderId="0" xfId="196" applyFont="1" applyBorder="1" applyAlignment="1">
      <alignment horizontal="right"/>
      <protection/>
    </xf>
    <xf numFmtId="22" fontId="6" fillId="0" borderId="0" xfId="196" applyNumberFormat="1" applyFont="1" applyBorder="1" applyAlignment="1">
      <alignment horizontal="right"/>
      <protection/>
    </xf>
    <xf numFmtId="22" fontId="6" fillId="81" borderId="0" xfId="196" applyNumberFormat="1" applyFont="1" applyFill="1" applyBorder="1" applyAlignment="1">
      <alignment horizontal="right"/>
      <protection/>
    </xf>
    <xf numFmtId="0" fontId="9" fillId="0" borderId="0" xfId="175" applyFont="1" applyAlignment="1">
      <alignment horizontal="center" wrapText="1"/>
      <protection/>
    </xf>
    <xf numFmtId="0" fontId="0" fillId="0" borderId="0" xfId="0" applyBorder="1" applyAlignment="1">
      <alignment/>
    </xf>
    <xf numFmtId="0" fontId="6" fillId="0" borderId="0" xfId="192" applyFont="1" applyBorder="1" applyAlignment="1">
      <alignment horizontal="right"/>
      <protection/>
    </xf>
    <xf numFmtId="0" fontId="38" fillId="0" borderId="0" xfId="176" applyFont="1" applyAlignment="1">
      <alignment horizontal="right" wrapText="1"/>
      <protection/>
    </xf>
    <xf numFmtId="0" fontId="37" fillId="0" borderId="0" xfId="176" applyFont="1" applyAlignment="1">
      <alignment horizontal="right" wrapText="1"/>
      <protection/>
    </xf>
    <xf numFmtId="0" fontId="6" fillId="0" borderId="0" xfId="176" applyFont="1" applyAlignment="1">
      <alignment horizontal="right"/>
      <protection/>
    </xf>
    <xf numFmtId="0" fontId="9" fillId="0" borderId="0" xfId="176" applyFont="1" applyAlignment="1">
      <alignment horizontal="center" vertical="center" wrapText="1"/>
      <protection/>
    </xf>
    <xf numFmtId="0" fontId="6" fillId="0" borderId="0" xfId="176" applyFont="1" applyFill="1" applyAlignment="1">
      <alignment wrapText="1"/>
      <protection/>
    </xf>
    <xf numFmtId="0" fontId="6" fillId="0" borderId="0" xfId="176" applyFont="1" applyFill="1" applyAlignment="1">
      <alignment/>
      <protection/>
    </xf>
    <xf numFmtId="0" fontId="9" fillId="0" borderId="0" xfId="186" applyFont="1" applyAlignment="1">
      <alignment horizontal="center" vertical="center" wrapText="1"/>
      <protection/>
    </xf>
    <xf numFmtId="0" fontId="6" fillId="0" borderId="0" xfId="197" applyFont="1" applyAlignment="1">
      <alignment horizontal="right" shrinkToFit="1"/>
      <protection/>
    </xf>
    <xf numFmtId="4" fontId="6" fillId="81" borderId="0" xfId="197" applyNumberFormat="1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7" fillId="0" borderId="0" xfId="195" applyFont="1" applyAlignment="1">
      <alignment horizontal="center" vertical="top" wrapText="1"/>
      <protection/>
    </xf>
    <xf numFmtId="0" fontId="5" fillId="0" borderId="0" xfId="195" applyFont="1" applyAlignment="1">
      <alignment vertical="top"/>
      <protection/>
    </xf>
  </cellXfs>
  <cellStyles count="1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8" xfId="173"/>
    <cellStyle name="Обычный 2" xfId="174"/>
    <cellStyle name="Обычный 2 2" xfId="175"/>
    <cellStyle name="Обычный 2 2 2" xfId="176"/>
    <cellStyle name="Обычный 2 2 2 2" xfId="177"/>
    <cellStyle name="Обычный 2 2 2 2 2" xfId="178"/>
    <cellStyle name="Обычный 2 2 2 3" xfId="179"/>
    <cellStyle name="Обычный 2 2 3" xfId="180"/>
    <cellStyle name="Обычный 2 3" xfId="181"/>
    <cellStyle name="Обычный 2_Прил. -2" xfId="182"/>
    <cellStyle name="Обычный 3" xfId="183"/>
    <cellStyle name="Обычный 4" xfId="184"/>
    <cellStyle name="Обычный 5" xfId="185"/>
    <cellStyle name="Обычный 6" xfId="186"/>
    <cellStyle name="Обычный 7" xfId="187"/>
    <cellStyle name="Обычный 7 2" xfId="188"/>
    <cellStyle name="Обычный 8" xfId="189"/>
    <cellStyle name="Обычный 9" xfId="190"/>
    <cellStyle name="Обычный_Брг_03_3" xfId="191"/>
    <cellStyle name="Обычный_Прил" xfId="192"/>
    <cellStyle name="Обычный_Прил 2" xfId="193"/>
    <cellStyle name="Обычный_Прил. -2 2" xfId="194"/>
    <cellStyle name="Обычный_Приложения 2011-2013" xfId="195"/>
    <cellStyle name="Обычный_приложения 2012 - 2014 г." xfId="196"/>
    <cellStyle name="Обычный_Распредление Дорожный фонд пр.10,11" xfId="197"/>
    <cellStyle name="Followed Hyperlink" xfId="198"/>
    <cellStyle name="Плохой" xfId="199"/>
    <cellStyle name="Пояснение" xfId="200"/>
    <cellStyle name="Примечание" xfId="201"/>
    <cellStyle name="Percent" xfId="202"/>
    <cellStyle name="Процентный 6" xfId="203"/>
    <cellStyle name="Связанная ячейка" xfId="204"/>
    <cellStyle name="Стиль 1" xfId="205"/>
    <cellStyle name="Текст предупреждения" xfId="206"/>
    <cellStyle name="Comma" xfId="207"/>
    <cellStyle name="Comma [0]" xfId="208"/>
    <cellStyle name="Финансовый 2" xfId="209"/>
    <cellStyle name="Финансовый 3" xfId="210"/>
    <cellStyle name="Хороший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88">
      <selection activeCell="B5" sqref="B5:C5"/>
    </sheetView>
  </sheetViews>
  <sheetFormatPr defaultColWidth="9.140625" defaultRowHeight="12.75"/>
  <cols>
    <col min="1" max="1" width="29.7109375" style="229" customWidth="1"/>
    <col min="2" max="2" width="73.28125" style="265" customWidth="1"/>
    <col min="3" max="3" width="13.421875" style="229" customWidth="1"/>
    <col min="4" max="4" width="3.57421875" style="230" customWidth="1"/>
    <col min="5" max="5" width="15.421875" style="231" customWidth="1"/>
    <col min="6" max="6" width="9.140625" style="231" customWidth="1"/>
    <col min="7" max="16384" width="9.140625" style="265" customWidth="1"/>
  </cols>
  <sheetData>
    <row r="1" spans="2:3" ht="15.75">
      <c r="B1" s="338" t="s">
        <v>461</v>
      </c>
      <c r="C1" s="339"/>
    </row>
    <row r="2" spans="2:3" ht="15.75">
      <c r="B2" s="338" t="s">
        <v>453</v>
      </c>
      <c r="C2" s="338"/>
    </row>
    <row r="3" spans="2:3" ht="15.75">
      <c r="B3" s="338" t="s">
        <v>454</v>
      </c>
      <c r="C3" s="339"/>
    </row>
    <row r="4" spans="2:3" ht="15.75">
      <c r="B4" s="334" t="s">
        <v>479</v>
      </c>
      <c r="C4" s="334"/>
    </row>
    <row r="5" spans="1:4" s="231" customFormat="1" ht="15.75">
      <c r="A5" s="232"/>
      <c r="B5" s="334" t="s">
        <v>455</v>
      </c>
      <c r="C5" s="335"/>
      <c r="D5" s="233"/>
    </row>
    <row r="6" spans="1:4" s="231" customFormat="1" ht="15.75">
      <c r="A6" s="232"/>
      <c r="B6" s="334" t="s">
        <v>70</v>
      </c>
      <c r="C6" s="334"/>
      <c r="D6" s="234"/>
    </row>
    <row r="7" spans="1:4" s="231" customFormat="1" ht="15.75">
      <c r="A7" s="235"/>
      <c r="B7" s="334" t="s">
        <v>62</v>
      </c>
      <c r="C7" s="335"/>
      <c r="D7" s="233"/>
    </row>
    <row r="8" spans="1:4" s="231" customFormat="1" ht="15.75">
      <c r="A8" s="232"/>
      <c r="B8" s="334" t="s">
        <v>311</v>
      </c>
      <c r="C8" s="334"/>
      <c r="D8" s="234"/>
    </row>
    <row r="9" spans="1:4" s="231" customFormat="1" ht="15.75">
      <c r="A9" s="232"/>
      <c r="B9" s="236"/>
      <c r="C9" s="237"/>
      <c r="D9" s="238"/>
    </row>
    <row r="10" spans="1:4" s="231" customFormat="1" ht="51" customHeight="1">
      <c r="A10" s="336" t="s">
        <v>314</v>
      </c>
      <c r="B10" s="337"/>
      <c r="C10" s="337"/>
      <c r="D10" s="239"/>
    </row>
    <row r="11" spans="1:4" s="231" customFormat="1" ht="15.75">
      <c r="A11" s="240"/>
      <c r="B11" s="241"/>
      <c r="C11" s="242"/>
      <c r="D11" s="243"/>
    </row>
    <row r="12" spans="1:4" s="231" customFormat="1" ht="34.5" customHeight="1">
      <c r="A12" s="244" t="s">
        <v>267</v>
      </c>
      <c r="B12" s="244" t="s">
        <v>315</v>
      </c>
      <c r="C12" s="244" t="s">
        <v>69</v>
      </c>
      <c r="D12" s="245"/>
    </row>
    <row r="13" spans="1:4" s="231" customFormat="1" ht="15.75">
      <c r="A13" s="246">
        <v>1</v>
      </c>
      <c r="B13" s="246">
        <v>2</v>
      </c>
      <c r="C13" s="246">
        <v>3</v>
      </c>
      <c r="D13" s="247"/>
    </row>
    <row r="14" spans="1:4" s="231" customFormat="1" ht="15.75">
      <c r="A14" s="248" t="s">
        <v>316</v>
      </c>
      <c r="B14" s="249" t="s">
        <v>317</v>
      </c>
      <c r="C14" s="250">
        <f>C15+C29+C40+C43+C47+C20+C51+C54+C26</f>
        <v>11172.000000000002</v>
      </c>
      <c r="D14" s="251"/>
    </row>
    <row r="15" spans="1:4" s="231" customFormat="1" ht="15.75">
      <c r="A15" s="171" t="s">
        <v>318</v>
      </c>
      <c r="B15" s="252" t="s">
        <v>319</v>
      </c>
      <c r="C15" s="253">
        <f>C16</f>
        <v>2647.1</v>
      </c>
      <c r="D15" s="251"/>
    </row>
    <row r="16" spans="1:4" s="231" customFormat="1" ht="15.75">
      <c r="A16" s="171" t="s">
        <v>320</v>
      </c>
      <c r="B16" s="252" t="s">
        <v>321</v>
      </c>
      <c r="C16" s="253">
        <f>C17+C18+C19</f>
        <v>2647.1</v>
      </c>
      <c r="D16" s="251"/>
    </row>
    <row r="17" spans="1:4" s="231" customFormat="1" ht="76.5" customHeight="1">
      <c r="A17" s="171" t="s">
        <v>322</v>
      </c>
      <c r="B17" s="254" t="s">
        <v>323</v>
      </c>
      <c r="C17" s="253">
        <v>2638.8</v>
      </c>
      <c r="D17" s="251"/>
    </row>
    <row r="18" spans="1:4" s="231" customFormat="1" ht="110.25">
      <c r="A18" s="171" t="s">
        <v>324</v>
      </c>
      <c r="B18" s="254" t="s">
        <v>325</v>
      </c>
      <c r="C18" s="255">
        <v>2.6</v>
      </c>
      <c r="D18" s="251"/>
    </row>
    <row r="19" spans="1:4" s="231" customFormat="1" ht="50.25" customHeight="1">
      <c r="A19" s="171" t="s">
        <v>326</v>
      </c>
      <c r="B19" s="254" t="s">
        <v>327</v>
      </c>
      <c r="C19" s="255">
        <v>5.7</v>
      </c>
      <c r="D19" s="251"/>
    </row>
    <row r="20" spans="1:4" s="231" customFormat="1" ht="31.5">
      <c r="A20" s="256" t="s">
        <v>328</v>
      </c>
      <c r="B20" s="257" t="s">
        <v>329</v>
      </c>
      <c r="C20" s="258">
        <f>C21</f>
        <v>2154.6</v>
      </c>
      <c r="D20" s="251"/>
    </row>
    <row r="21" spans="1:4" s="231" customFormat="1" ht="31.5">
      <c r="A21" s="256" t="s">
        <v>330</v>
      </c>
      <c r="B21" s="257" t="s">
        <v>331</v>
      </c>
      <c r="C21" s="258">
        <f>C22+C23+C24+C25</f>
        <v>2154.6</v>
      </c>
      <c r="D21" s="251"/>
    </row>
    <row r="22" spans="1:4" s="231" customFormat="1" ht="94.5">
      <c r="A22" s="256" t="s">
        <v>332</v>
      </c>
      <c r="B22" s="259" t="s">
        <v>333</v>
      </c>
      <c r="C22" s="258">
        <v>833.4</v>
      </c>
      <c r="D22" s="251"/>
    </row>
    <row r="23" spans="1:4" s="231" customFormat="1" ht="110.25">
      <c r="A23" s="256" t="s">
        <v>334</v>
      </c>
      <c r="B23" s="259" t="s">
        <v>335</v>
      </c>
      <c r="C23" s="258">
        <v>6.1</v>
      </c>
      <c r="D23" s="251"/>
    </row>
    <row r="24" spans="1:4" s="231" customFormat="1" ht="94.5">
      <c r="A24" s="256" t="s">
        <v>336</v>
      </c>
      <c r="B24" s="259" t="s">
        <v>337</v>
      </c>
      <c r="C24" s="258">
        <v>1405.4</v>
      </c>
      <c r="D24" s="251"/>
    </row>
    <row r="25" spans="1:4" s="231" customFormat="1" ht="94.5">
      <c r="A25" s="256" t="s">
        <v>338</v>
      </c>
      <c r="B25" s="259" t="s">
        <v>339</v>
      </c>
      <c r="C25" s="258">
        <v>-90.3</v>
      </c>
      <c r="D25" s="251"/>
    </row>
    <row r="26" spans="1:4" s="231" customFormat="1" ht="15.75">
      <c r="A26" s="260" t="s">
        <v>340</v>
      </c>
      <c r="B26" s="329" t="s">
        <v>341</v>
      </c>
      <c r="C26" s="258">
        <f>C27</f>
        <v>223.6</v>
      </c>
      <c r="D26" s="251"/>
    </row>
    <row r="27" spans="1:4" s="231" customFormat="1" ht="15.75">
      <c r="A27" s="260" t="s">
        <v>342</v>
      </c>
      <c r="B27" s="330" t="s">
        <v>343</v>
      </c>
      <c r="C27" s="258">
        <f>C28</f>
        <v>223.6</v>
      </c>
      <c r="D27" s="251"/>
    </row>
    <row r="28" spans="1:4" s="231" customFormat="1" ht="15.75">
      <c r="A28" s="261" t="s">
        <v>344</v>
      </c>
      <c r="B28" s="331" t="s">
        <v>343</v>
      </c>
      <c r="C28" s="258">
        <v>223.6</v>
      </c>
      <c r="D28" s="251"/>
    </row>
    <row r="29" spans="1:4" s="231" customFormat="1" ht="15.75">
      <c r="A29" s="171" t="s">
        <v>345</v>
      </c>
      <c r="B29" s="262" t="s">
        <v>346</v>
      </c>
      <c r="C29" s="253">
        <f>C30+C32+C35</f>
        <v>5564</v>
      </c>
      <c r="D29" s="251"/>
    </row>
    <row r="30" spans="1:4" s="231" customFormat="1" ht="15.75">
      <c r="A30" s="171" t="s">
        <v>347</v>
      </c>
      <c r="B30" s="262" t="s">
        <v>348</v>
      </c>
      <c r="C30" s="253">
        <f>C31</f>
        <v>197.6</v>
      </c>
      <c r="D30" s="251"/>
    </row>
    <row r="31" spans="1:4" s="231" customFormat="1" ht="47.25">
      <c r="A31" s="171" t="s">
        <v>349</v>
      </c>
      <c r="B31" s="252" t="s">
        <v>350</v>
      </c>
      <c r="C31" s="255">
        <v>197.6</v>
      </c>
      <c r="D31" s="251"/>
    </row>
    <row r="32" spans="1:4" s="231" customFormat="1" ht="15.75">
      <c r="A32" s="171" t="s">
        <v>351</v>
      </c>
      <c r="B32" s="262" t="s">
        <v>352</v>
      </c>
      <c r="C32" s="253">
        <f>C33+C34</f>
        <v>2120.6</v>
      </c>
      <c r="D32" s="251"/>
    </row>
    <row r="33" spans="1:4" s="231" customFormat="1" ht="15.75">
      <c r="A33" s="171" t="s">
        <v>353</v>
      </c>
      <c r="B33" s="262" t="s">
        <v>354</v>
      </c>
      <c r="C33" s="253">
        <v>222.9</v>
      </c>
      <c r="D33" s="251"/>
    </row>
    <row r="34" spans="1:4" s="231" customFormat="1" ht="15.75">
      <c r="A34" s="171" t="s">
        <v>355</v>
      </c>
      <c r="B34" s="262" t="s">
        <v>356</v>
      </c>
      <c r="C34" s="253">
        <v>1897.7</v>
      </c>
      <c r="D34" s="251"/>
    </row>
    <row r="35" spans="1:4" s="231" customFormat="1" ht="15.75">
      <c r="A35" s="171" t="s">
        <v>357</v>
      </c>
      <c r="B35" s="252" t="s">
        <v>358</v>
      </c>
      <c r="C35" s="255">
        <f>C36+C38</f>
        <v>3245.8</v>
      </c>
      <c r="D35" s="251"/>
    </row>
    <row r="36" spans="1:4" s="231" customFormat="1" ht="15.75">
      <c r="A36" s="171" t="s">
        <v>359</v>
      </c>
      <c r="B36" s="252" t="s">
        <v>360</v>
      </c>
      <c r="C36" s="255">
        <f>C37</f>
        <v>1524.4</v>
      </c>
      <c r="D36" s="251"/>
    </row>
    <row r="37" spans="1:4" s="231" customFormat="1" ht="31.5">
      <c r="A37" s="171" t="s">
        <v>361</v>
      </c>
      <c r="B37" s="252" t="s">
        <v>362</v>
      </c>
      <c r="C37" s="255">
        <v>1524.4</v>
      </c>
      <c r="D37" s="251"/>
    </row>
    <row r="38" spans="1:4" s="231" customFormat="1" ht="15.75">
      <c r="A38" s="229" t="s">
        <v>363</v>
      </c>
      <c r="B38" s="252" t="s">
        <v>364</v>
      </c>
      <c r="C38" s="255">
        <f>C39</f>
        <v>1721.4</v>
      </c>
      <c r="D38" s="251"/>
    </row>
    <row r="39" spans="1:4" s="231" customFormat="1" ht="31.5">
      <c r="A39" s="171" t="s">
        <v>365</v>
      </c>
      <c r="B39" s="252" t="s">
        <v>366</v>
      </c>
      <c r="C39" s="255">
        <v>1721.4</v>
      </c>
      <c r="D39" s="251"/>
    </row>
    <row r="40" spans="1:4" s="231" customFormat="1" ht="15.75">
      <c r="A40" s="171" t="s">
        <v>367</v>
      </c>
      <c r="B40" s="252" t="s">
        <v>368</v>
      </c>
      <c r="C40" s="255">
        <f>C41</f>
        <v>55</v>
      </c>
      <c r="D40" s="251"/>
    </row>
    <row r="41" spans="1:4" s="231" customFormat="1" ht="50.25" customHeight="1">
      <c r="A41" s="171" t="s">
        <v>369</v>
      </c>
      <c r="B41" s="252" t="s">
        <v>370</v>
      </c>
      <c r="C41" s="255">
        <f>C42</f>
        <v>55</v>
      </c>
      <c r="D41" s="251"/>
    </row>
    <row r="42" spans="1:4" s="231" customFormat="1" ht="63">
      <c r="A42" s="171" t="s">
        <v>371</v>
      </c>
      <c r="B42" s="263" t="s">
        <v>268</v>
      </c>
      <c r="C42" s="255">
        <v>55</v>
      </c>
      <c r="D42" s="251"/>
    </row>
    <row r="43" spans="1:4" s="231" customFormat="1" ht="31.5">
      <c r="A43" s="171" t="s">
        <v>372</v>
      </c>
      <c r="B43" s="252" t="s">
        <v>373</v>
      </c>
      <c r="C43" s="253">
        <f>C44</f>
        <v>22</v>
      </c>
      <c r="D43" s="251"/>
    </row>
    <row r="44" spans="1:4" s="231" customFormat="1" ht="71.25" customHeight="1">
      <c r="A44" s="171" t="s">
        <v>374</v>
      </c>
      <c r="B44" s="252" t="s">
        <v>375</v>
      </c>
      <c r="C44" s="253">
        <f>C45+C46</f>
        <v>22</v>
      </c>
      <c r="D44" s="251"/>
    </row>
    <row r="45" spans="1:4" s="231" customFormat="1" ht="0.75" customHeight="1" hidden="1">
      <c r="A45" s="171" t="s">
        <v>376</v>
      </c>
      <c r="B45" s="172" t="s">
        <v>377</v>
      </c>
      <c r="C45" s="255"/>
      <c r="D45" s="251"/>
    </row>
    <row r="46" spans="1:4" s="231" customFormat="1" ht="63">
      <c r="A46" s="171" t="s">
        <v>378</v>
      </c>
      <c r="B46" s="172" t="s">
        <v>312</v>
      </c>
      <c r="C46" s="253">
        <v>22</v>
      </c>
      <c r="D46" s="251"/>
    </row>
    <row r="47" spans="1:4" s="231" customFormat="1" ht="38.25" customHeight="1">
      <c r="A47" s="171" t="s">
        <v>379</v>
      </c>
      <c r="B47" s="252" t="s">
        <v>380</v>
      </c>
      <c r="C47" s="253">
        <f>C48+C57</f>
        <v>505.7</v>
      </c>
      <c r="D47" s="251"/>
    </row>
    <row r="48" spans="1:4" s="231" customFormat="1" ht="15.75">
      <c r="A48" s="171" t="s">
        <v>381</v>
      </c>
      <c r="B48" s="252" t="s">
        <v>382</v>
      </c>
      <c r="C48" s="253">
        <f>C49</f>
        <v>500</v>
      </c>
      <c r="D48" s="251"/>
    </row>
    <row r="49" spans="1:4" s="231" customFormat="1" ht="15.75">
      <c r="A49" s="171" t="s">
        <v>383</v>
      </c>
      <c r="B49" s="252" t="s">
        <v>384</v>
      </c>
      <c r="C49" s="253">
        <f>C50</f>
        <v>500</v>
      </c>
      <c r="D49" s="251"/>
    </row>
    <row r="50" spans="1:4" s="231" customFormat="1" ht="31.5">
      <c r="A50" s="171" t="s">
        <v>385</v>
      </c>
      <c r="B50" s="172" t="s">
        <v>269</v>
      </c>
      <c r="C50" s="253">
        <v>500</v>
      </c>
      <c r="D50" s="251"/>
    </row>
    <row r="51" spans="1:4" s="231" customFormat="1" ht="30.75" customHeight="1" hidden="1">
      <c r="A51" s="171" t="s">
        <v>386</v>
      </c>
      <c r="B51" s="252" t="s">
        <v>387</v>
      </c>
      <c r="C51" s="253">
        <f>C52</f>
        <v>0</v>
      </c>
      <c r="D51" s="251"/>
    </row>
    <row r="52" spans="1:4" s="231" customFormat="1" ht="50.25" customHeight="1" hidden="1">
      <c r="A52" s="171" t="s">
        <v>388</v>
      </c>
      <c r="B52" s="252" t="s">
        <v>389</v>
      </c>
      <c r="C52" s="253">
        <f>C53</f>
        <v>0</v>
      </c>
      <c r="D52" s="251"/>
    </row>
    <row r="53" spans="1:4" ht="47.25" hidden="1">
      <c r="A53" s="171" t="s">
        <v>390</v>
      </c>
      <c r="B53" s="264" t="s">
        <v>270</v>
      </c>
      <c r="C53" s="253"/>
      <c r="D53" s="251"/>
    </row>
    <row r="54" spans="1:4" ht="15.75" hidden="1">
      <c r="A54" s="171" t="s">
        <v>391</v>
      </c>
      <c r="B54" s="264" t="s">
        <v>392</v>
      </c>
      <c r="C54" s="266">
        <f>C55</f>
        <v>0</v>
      </c>
      <c r="D54" s="251"/>
    </row>
    <row r="55" spans="1:4" ht="47.25" hidden="1">
      <c r="A55" s="267" t="s">
        <v>393</v>
      </c>
      <c r="B55" s="264" t="s">
        <v>394</v>
      </c>
      <c r="C55" s="266">
        <f>C56</f>
        <v>0</v>
      </c>
      <c r="D55" s="251"/>
    </row>
    <row r="56" spans="1:4" ht="47.25" hidden="1">
      <c r="A56" s="267" t="s">
        <v>395</v>
      </c>
      <c r="B56" s="264" t="s">
        <v>396</v>
      </c>
      <c r="C56" s="266"/>
      <c r="D56" s="251"/>
    </row>
    <row r="57" spans="1:4" ht="15.75">
      <c r="A57" s="171" t="s">
        <v>449</v>
      </c>
      <c r="B57" s="264" t="s">
        <v>450</v>
      </c>
      <c r="C57" s="266">
        <f>C58</f>
        <v>5.7</v>
      </c>
      <c r="D57" s="251"/>
    </row>
    <row r="58" spans="1:4" ht="15.75">
      <c r="A58" s="171" t="s">
        <v>447</v>
      </c>
      <c r="B58" s="264" t="s">
        <v>452</v>
      </c>
      <c r="C58" s="266">
        <f>C59</f>
        <v>5.7</v>
      </c>
      <c r="D58" s="251"/>
    </row>
    <row r="59" spans="1:4" ht="15.75">
      <c r="A59" s="171" t="s">
        <v>451</v>
      </c>
      <c r="B59" s="264" t="s">
        <v>448</v>
      </c>
      <c r="C59" s="266">
        <v>5.7</v>
      </c>
      <c r="D59" s="251"/>
    </row>
    <row r="60" spans="1:4" ht="15.75">
      <c r="A60" s="248" t="s">
        <v>397</v>
      </c>
      <c r="B60" s="249" t="s">
        <v>398</v>
      </c>
      <c r="C60" s="250">
        <f>C61</f>
        <v>15803.099999999999</v>
      </c>
      <c r="D60" s="251"/>
    </row>
    <row r="61" spans="1:4" ht="31.5">
      <c r="A61" s="171" t="s">
        <v>399</v>
      </c>
      <c r="B61" s="252" t="s">
        <v>400</v>
      </c>
      <c r="C61" s="255">
        <f>C62+C72+C66+C81</f>
        <v>15803.099999999999</v>
      </c>
      <c r="D61" s="251"/>
    </row>
    <row r="62" spans="1:4" ht="31.5">
      <c r="A62" s="171" t="s">
        <v>401</v>
      </c>
      <c r="B62" s="252" t="s">
        <v>402</v>
      </c>
      <c r="C62" s="255">
        <f>C63</f>
        <v>12310</v>
      </c>
      <c r="D62" s="251"/>
    </row>
    <row r="63" spans="1:4" ht="15.75">
      <c r="A63" s="171" t="s">
        <v>403</v>
      </c>
      <c r="B63" s="252" t="s">
        <v>404</v>
      </c>
      <c r="C63" s="255">
        <f>C64</f>
        <v>12310</v>
      </c>
      <c r="D63" s="251"/>
    </row>
    <row r="64" spans="1:4" ht="31.5">
      <c r="A64" s="171" t="s">
        <v>405</v>
      </c>
      <c r="B64" s="172" t="s">
        <v>271</v>
      </c>
      <c r="C64" s="255">
        <f>C65</f>
        <v>12310</v>
      </c>
      <c r="D64" s="251"/>
    </row>
    <row r="65" spans="1:6" ht="46.5" customHeight="1">
      <c r="A65" s="171"/>
      <c r="B65" s="252" t="s">
        <v>406</v>
      </c>
      <c r="C65" s="255">
        <v>12310</v>
      </c>
      <c r="D65" s="251"/>
      <c r="F65" s="268"/>
    </row>
    <row r="66" spans="1:4" ht="30" customHeight="1">
      <c r="A66" s="269" t="s">
        <v>407</v>
      </c>
      <c r="B66" s="270" t="s">
        <v>408</v>
      </c>
      <c r="C66" s="253">
        <f>C67+C68+C70</f>
        <v>2523.4</v>
      </c>
      <c r="D66" s="251"/>
    </row>
    <row r="67" spans="1:4" ht="78.75" hidden="1">
      <c r="A67" s="207" t="s">
        <v>409</v>
      </c>
      <c r="B67" s="208" t="s">
        <v>272</v>
      </c>
      <c r="C67" s="253"/>
      <c r="D67" s="251"/>
    </row>
    <row r="68" spans="1:4" ht="31.5">
      <c r="A68" s="207" t="s">
        <v>438</v>
      </c>
      <c r="B68" s="332" t="s">
        <v>439</v>
      </c>
      <c r="C68" s="253">
        <f>C69</f>
        <v>1523.4</v>
      </c>
      <c r="D68" s="251"/>
    </row>
    <row r="69" spans="1:4" ht="47.25">
      <c r="A69" s="207" t="s">
        <v>437</v>
      </c>
      <c r="B69" s="332" t="s">
        <v>309</v>
      </c>
      <c r="C69" s="253">
        <v>1523.4</v>
      </c>
      <c r="D69" s="251"/>
    </row>
    <row r="70" spans="1:4" ht="50.25" customHeight="1">
      <c r="A70" s="207" t="s">
        <v>435</v>
      </c>
      <c r="B70" s="208" t="s">
        <v>434</v>
      </c>
      <c r="C70" s="253">
        <f>C71</f>
        <v>1000</v>
      </c>
      <c r="D70" s="251"/>
    </row>
    <row r="71" spans="1:4" ht="63">
      <c r="A71" s="207" t="s">
        <v>436</v>
      </c>
      <c r="B71" s="208" t="s">
        <v>433</v>
      </c>
      <c r="C71" s="253">
        <v>1000</v>
      </c>
      <c r="D71" s="251"/>
    </row>
    <row r="72" spans="1:4" s="231" customFormat="1" ht="31.5">
      <c r="A72" s="171" t="s">
        <v>410</v>
      </c>
      <c r="B72" s="252" t="s">
        <v>411</v>
      </c>
      <c r="C72" s="255">
        <f>C73+C79</f>
        <v>459.90000000000003</v>
      </c>
      <c r="D72" s="251"/>
    </row>
    <row r="73" spans="1:4" s="231" customFormat="1" ht="36.75" customHeight="1">
      <c r="A73" s="171" t="s">
        <v>412</v>
      </c>
      <c r="B73" s="172" t="s">
        <v>413</v>
      </c>
      <c r="C73" s="255">
        <f>C74</f>
        <v>239.10000000000002</v>
      </c>
      <c r="D73" s="251"/>
    </row>
    <row r="74" spans="1:4" s="231" customFormat="1" ht="39" customHeight="1">
      <c r="A74" s="171" t="s">
        <v>414</v>
      </c>
      <c r="B74" s="172" t="s">
        <v>273</v>
      </c>
      <c r="C74" s="255">
        <f>C75+C76+C77+C78</f>
        <v>239.10000000000002</v>
      </c>
      <c r="D74" s="251"/>
    </row>
    <row r="75" spans="1:4" s="231" customFormat="1" ht="63">
      <c r="A75" s="171"/>
      <c r="B75" s="252" t="s">
        <v>415</v>
      </c>
      <c r="C75" s="253">
        <v>134</v>
      </c>
      <c r="D75" s="251"/>
    </row>
    <row r="76" spans="1:4" s="231" customFormat="1" ht="31.5">
      <c r="A76" s="271"/>
      <c r="B76" s="272" t="s">
        <v>416</v>
      </c>
      <c r="C76" s="253">
        <v>2.3</v>
      </c>
      <c r="D76" s="251"/>
    </row>
    <row r="77" spans="1:4" s="231" customFormat="1" ht="63">
      <c r="A77" s="271"/>
      <c r="B77" s="273" t="s">
        <v>417</v>
      </c>
      <c r="C77" s="274">
        <v>96.8</v>
      </c>
      <c r="D77" s="251"/>
    </row>
    <row r="78" spans="1:4" s="231" customFormat="1" ht="63">
      <c r="A78" s="271"/>
      <c r="B78" s="273" t="s">
        <v>418</v>
      </c>
      <c r="C78" s="274">
        <v>6</v>
      </c>
      <c r="D78" s="251"/>
    </row>
    <row r="79" spans="1:4" s="231" customFormat="1" ht="31.5">
      <c r="A79" s="269" t="s">
        <v>419</v>
      </c>
      <c r="B79" s="172" t="s">
        <v>420</v>
      </c>
      <c r="C79" s="266">
        <f>C80</f>
        <v>220.8</v>
      </c>
      <c r="D79" s="251"/>
    </row>
    <row r="80" spans="1:4" s="231" customFormat="1" ht="47.25">
      <c r="A80" s="269" t="s">
        <v>421</v>
      </c>
      <c r="B80" s="270" t="s">
        <v>274</v>
      </c>
      <c r="C80" s="266">
        <v>220.8</v>
      </c>
      <c r="D80" s="251"/>
    </row>
    <row r="81" spans="1:4" s="231" customFormat="1" ht="15.75">
      <c r="A81" s="275" t="s">
        <v>422</v>
      </c>
      <c r="B81" s="276" t="s">
        <v>423</v>
      </c>
      <c r="C81" s="277">
        <f>C82+C85</f>
        <v>509.8</v>
      </c>
      <c r="D81" s="251"/>
    </row>
    <row r="82" spans="1:4" s="231" customFormat="1" ht="63">
      <c r="A82" s="278" t="s">
        <v>424</v>
      </c>
      <c r="B82" s="279" t="s">
        <v>425</v>
      </c>
      <c r="C82" s="277">
        <f>C83</f>
        <v>509.8</v>
      </c>
      <c r="D82" s="251"/>
    </row>
    <row r="83" spans="1:4" s="231" customFormat="1" ht="63">
      <c r="A83" s="280" t="s">
        <v>426</v>
      </c>
      <c r="B83" s="172" t="s">
        <v>275</v>
      </c>
      <c r="C83" s="277">
        <f>C84</f>
        <v>509.8</v>
      </c>
      <c r="D83" s="251"/>
    </row>
    <row r="84" spans="1:4" s="231" customFormat="1" ht="47.25">
      <c r="A84" s="278"/>
      <c r="B84" s="279" t="s">
        <v>427</v>
      </c>
      <c r="C84" s="281">
        <v>509.8</v>
      </c>
      <c r="D84" s="251"/>
    </row>
    <row r="85" spans="1:4" s="231" customFormat="1" ht="15.75" hidden="1">
      <c r="A85" s="282" t="s">
        <v>428</v>
      </c>
      <c r="B85" s="276" t="s">
        <v>429</v>
      </c>
      <c r="C85" s="277">
        <f>C86</f>
        <v>0</v>
      </c>
      <c r="D85" s="251"/>
    </row>
    <row r="86" spans="1:4" s="231" customFormat="1" ht="31.5" hidden="1">
      <c r="A86" s="282" t="s">
        <v>430</v>
      </c>
      <c r="B86" s="172" t="s">
        <v>276</v>
      </c>
      <c r="C86" s="277">
        <f>C87</f>
        <v>0</v>
      </c>
      <c r="D86" s="251"/>
    </row>
    <row r="87" spans="1:4" s="231" customFormat="1" ht="31.5" hidden="1">
      <c r="A87" s="282"/>
      <c r="B87" s="172" t="s">
        <v>431</v>
      </c>
      <c r="C87" s="283"/>
      <c r="D87" s="251"/>
    </row>
    <row r="88" spans="1:4" s="231" customFormat="1" ht="15.75">
      <c r="A88" s="171"/>
      <c r="B88" s="284" t="s">
        <v>432</v>
      </c>
      <c r="C88" s="285">
        <f>C60+C14</f>
        <v>26975.1</v>
      </c>
      <c r="D88" s="333" t="s">
        <v>456</v>
      </c>
    </row>
    <row r="89" spans="1:4" s="231" customFormat="1" ht="15.75">
      <c r="A89" s="286"/>
      <c r="B89" s="235"/>
      <c r="C89" s="286"/>
      <c r="D89" s="287"/>
    </row>
  </sheetData>
  <sheetProtection/>
  <mergeCells count="9">
    <mergeCell ref="B7:C7"/>
    <mergeCell ref="B8:C8"/>
    <mergeCell ref="A10:C10"/>
    <mergeCell ref="B1:C1"/>
    <mergeCell ref="B2:C2"/>
    <mergeCell ref="B3:C3"/>
    <mergeCell ref="B4:C4"/>
    <mergeCell ref="B5:C5"/>
    <mergeCell ref="B6:C6"/>
  </mergeCells>
  <printOptions/>
  <pageMargins left="0.5511811023622047" right="0.17" top="0.26" bottom="0.17" header="0.2362204724409449" footer="0.17"/>
  <pageSetup horizontalDpi="600" verticalDpi="600" orientation="portrait" paperSize="9" scale="78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170"/>
  <sheetViews>
    <sheetView view="pageBreakPreview" zoomScaleSheetLayoutView="100" zoomScalePageLayoutView="75" workbookViewId="0" topLeftCell="A1">
      <selection activeCell="C4" sqref="C4:D4"/>
    </sheetView>
  </sheetViews>
  <sheetFormatPr defaultColWidth="9.140625" defaultRowHeight="12.75"/>
  <cols>
    <col min="1" max="1" width="14.421875" style="9" customWidth="1"/>
    <col min="2" max="2" width="5.421875" style="62" customWidth="1"/>
    <col min="3" max="3" width="91.421875" style="63" customWidth="1"/>
    <col min="4" max="4" width="12.140625" style="80" customWidth="1"/>
    <col min="5" max="5" width="3.57421875" style="8" customWidth="1"/>
    <col min="6" max="6" width="14.28125" style="8" customWidth="1"/>
    <col min="7" max="16384" width="9.140625" style="8" customWidth="1"/>
  </cols>
  <sheetData>
    <row r="1" spans="3:4" ht="15">
      <c r="C1" s="338" t="s">
        <v>462</v>
      </c>
      <c r="D1" s="345"/>
    </row>
    <row r="2" spans="3:4" ht="15">
      <c r="C2" s="338" t="s">
        <v>453</v>
      </c>
      <c r="D2" s="338"/>
    </row>
    <row r="3" spans="3:4" ht="15">
      <c r="C3" s="338" t="s">
        <v>454</v>
      </c>
      <c r="D3" s="339"/>
    </row>
    <row r="4" spans="3:4" ht="15">
      <c r="C4" s="334" t="s">
        <v>479</v>
      </c>
      <c r="D4" s="334"/>
    </row>
    <row r="5" spans="1:4" ht="15">
      <c r="A5" s="214"/>
      <c r="C5" s="340" t="s">
        <v>457</v>
      </c>
      <c r="D5" s="340"/>
    </row>
    <row r="6" spans="3:4" ht="15">
      <c r="C6" s="341" t="s">
        <v>191</v>
      </c>
      <c r="D6" s="341"/>
    </row>
    <row r="7" spans="3:4" ht="15">
      <c r="C7" s="342" t="s">
        <v>62</v>
      </c>
      <c r="D7" s="342"/>
    </row>
    <row r="8" spans="3:4" ht="15">
      <c r="C8" s="343" t="s">
        <v>311</v>
      </c>
      <c r="D8" s="343"/>
    </row>
    <row r="9" spans="1:4" ht="48.75" customHeight="1">
      <c r="A9" s="344" t="s">
        <v>277</v>
      </c>
      <c r="B9" s="344"/>
      <c r="C9" s="344"/>
      <c r="D9" s="344"/>
    </row>
    <row r="11" spans="1:4" ht="18" customHeight="1">
      <c r="A11" s="19" t="s">
        <v>7</v>
      </c>
      <c r="B11" s="19" t="s">
        <v>8</v>
      </c>
      <c r="C11" s="19" t="s">
        <v>5</v>
      </c>
      <c r="D11" s="44" t="s">
        <v>190</v>
      </c>
    </row>
    <row r="12" spans="1:4" ht="14.25" customHeight="1">
      <c r="A12" s="43">
        <v>1</v>
      </c>
      <c r="B12" s="43">
        <v>2</v>
      </c>
      <c r="C12" s="43">
        <v>3</v>
      </c>
      <c r="D12" s="42">
        <v>4</v>
      </c>
    </row>
    <row r="13" spans="1:4" ht="15">
      <c r="A13" s="32" t="s">
        <v>189</v>
      </c>
      <c r="B13" s="57"/>
      <c r="C13" s="70" t="s">
        <v>188</v>
      </c>
      <c r="D13" s="78">
        <f>D14+D26+D32+D37</f>
        <v>8794.1</v>
      </c>
    </row>
    <row r="14" spans="1:4" ht="19.5" customHeight="1">
      <c r="A14" s="6" t="s">
        <v>187</v>
      </c>
      <c r="B14" s="58"/>
      <c r="C14" s="64" t="s">
        <v>186</v>
      </c>
      <c r="D14" s="50">
        <f>D15</f>
        <v>7180.1</v>
      </c>
    </row>
    <row r="15" spans="1:4" ht="15">
      <c r="A15" s="6" t="s">
        <v>185</v>
      </c>
      <c r="B15" s="58"/>
      <c r="C15" s="22" t="s">
        <v>184</v>
      </c>
      <c r="D15" s="50">
        <f>D16+D20+D18+D22+D24</f>
        <v>7180.1</v>
      </c>
    </row>
    <row r="16" spans="1:4" ht="15">
      <c r="A16" s="6" t="s">
        <v>183</v>
      </c>
      <c r="B16" s="73"/>
      <c r="C16" s="28" t="s">
        <v>182</v>
      </c>
      <c r="D16" s="50">
        <f>D17</f>
        <v>4360</v>
      </c>
    </row>
    <row r="17" spans="1:4" ht="30">
      <c r="A17" s="6"/>
      <c r="B17" s="17" t="s">
        <v>37</v>
      </c>
      <c r="C17" s="36" t="s">
        <v>38</v>
      </c>
      <c r="D17" s="50">
        <v>4360</v>
      </c>
    </row>
    <row r="18" spans="1:4" ht="15">
      <c r="A18" s="6" t="s">
        <v>294</v>
      </c>
      <c r="B18" s="17"/>
      <c r="C18" s="315" t="s">
        <v>295</v>
      </c>
      <c r="D18" s="50">
        <f>D19</f>
        <v>846.7</v>
      </c>
    </row>
    <row r="19" spans="1:4" ht="30">
      <c r="A19" s="6"/>
      <c r="B19" s="17" t="s">
        <v>37</v>
      </c>
      <c r="C19" s="315" t="s">
        <v>38</v>
      </c>
      <c r="D19" s="50">
        <v>846.7</v>
      </c>
    </row>
    <row r="20" spans="1:4" ht="15" hidden="1">
      <c r="A20" s="6" t="s">
        <v>278</v>
      </c>
      <c r="B20" s="17"/>
      <c r="C20" s="36" t="s">
        <v>279</v>
      </c>
      <c r="D20" s="50">
        <f>D21</f>
        <v>0</v>
      </c>
    </row>
    <row r="21" spans="1:4" ht="30" hidden="1">
      <c r="A21" s="6"/>
      <c r="B21" s="17" t="s">
        <v>37</v>
      </c>
      <c r="C21" s="36" t="s">
        <v>38</v>
      </c>
      <c r="D21" s="50"/>
    </row>
    <row r="22" spans="1:4" ht="15" hidden="1">
      <c r="A22" s="6" t="s">
        <v>226</v>
      </c>
      <c r="B22" s="17"/>
      <c r="C22" s="13" t="s">
        <v>280</v>
      </c>
      <c r="D22" s="50">
        <f>D23</f>
        <v>0</v>
      </c>
    </row>
    <row r="23" spans="1:4" ht="30" hidden="1">
      <c r="A23" s="6"/>
      <c r="B23" s="17" t="s">
        <v>37</v>
      </c>
      <c r="C23" s="13" t="s">
        <v>38</v>
      </c>
      <c r="D23" s="50"/>
    </row>
    <row r="24" spans="1:4" ht="15">
      <c r="A24" s="6" t="s">
        <v>226</v>
      </c>
      <c r="B24" s="17"/>
      <c r="C24" s="13" t="s">
        <v>280</v>
      </c>
      <c r="D24" s="50">
        <f>D25</f>
        <v>1973.4</v>
      </c>
    </row>
    <row r="25" spans="1:4" ht="30">
      <c r="A25" s="6"/>
      <c r="B25" s="17" t="s">
        <v>37</v>
      </c>
      <c r="C25" s="315" t="s">
        <v>38</v>
      </c>
      <c r="D25" s="50">
        <v>1973.4</v>
      </c>
    </row>
    <row r="26" spans="1:4" ht="18.75" customHeight="1">
      <c r="A26" s="6" t="s">
        <v>181</v>
      </c>
      <c r="B26" s="74"/>
      <c r="C26" s="38" t="s">
        <v>180</v>
      </c>
      <c r="D26" s="54">
        <f>D27</f>
        <v>1430</v>
      </c>
    </row>
    <row r="27" spans="1:4" ht="15">
      <c r="A27" s="6" t="s">
        <v>179</v>
      </c>
      <c r="B27" s="6"/>
      <c r="C27" s="18" t="s">
        <v>178</v>
      </c>
      <c r="D27" s="54">
        <f>D28+D30</f>
        <v>1430</v>
      </c>
    </row>
    <row r="28" spans="1:4" ht="15.75" customHeight="1">
      <c r="A28" s="6" t="s">
        <v>177</v>
      </c>
      <c r="B28" s="73"/>
      <c r="C28" s="30" t="s">
        <v>176</v>
      </c>
      <c r="D28" s="54">
        <f>D29</f>
        <v>1430</v>
      </c>
    </row>
    <row r="29" spans="1:4" ht="30" customHeight="1">
      <c r="A29" s="6"/>
      <c r="B29" s="17" t="s">
        <v>37</v>
      </c>
      <c r="C29" s="36" t="s">
        <v>38</v>
      </c>
      <c r="D29" s="54">
        <v>1430</v>
      </c>
    </row>
    <row r="30" spans="1:4" ht="15" hidden="1">
      <c r="A30" s="6" t="s">
        <v>224</v>
      </c>
      <c r="B30" s="73"/>
      <c r="C30" s="30" t="s">
        <v>225</v>
      </c>
      <c r="D30" s="54">
        <f>D31</f>
        <v>0</v>
      </c>
    </row>
    <row r="31" spans="1:4" ht="30" customHeight="1" hidden="1">
      <c r="A31" s="6"/>
      <c r="B31" s="17" t="s">
        <v>37</v>
      </c>
      <c r="C31" s="36" t="s">
        <v>38</v>
      </c>
      <c r="D31" s="54"/>
    </row>
    <row r="32" spans="1:4" ht="15">
      <c r="A32" s="6" t="s">
        <v>175</v>
      </c>
      <c r="B32" s="60"/>
      <c r="C32" s="38" t="s">
        <v>174</v>
      </c>
      <c r="D32" s="54">
        <f>D33</f>
        <v>134</v>
      </c>
    </row>
    <row r="33" spans="1:4" ht="60">
      <c r="A33" s="6" t="s">
        <v>173</v>
      </c>
      <c r="B33" s="20"/>
      <c r="C33" s="37" t="s">
        <v>172</v>
      </c>
      <c r="D33" s="54">
        <f>D34</f>
        <v>134</v>
      </c>
    </row>
    <row r="34" spans="1:4" ht="60">
      <c r="A34" s="6" t="s">
        <v>227</v>
      </c>
      <c r="B34" s="73"/>
      <c r="C34" s="28" t="s">
        <v>82</v>
      </c>
      <c r="D34" s="54">
        <f>D35+D36</f>
        <v>134</v>
      </c>
    </row>
    <row r="35" spans="1:4" ht="15">
      <c r="A35" s="6"/>
      <c r="B35" s="73">
        <v>300</v>
      </c>
      <c r="C35" s="36" t="s">
        <v>40</v>
      </c>
      <c r="D35" s="54">
        <v>40.12</v>
      </c>
    </row>
    <row r="36" spans="1:4" ht="30">
      <c r="A36" s="20"/>
      <c r="B36" s="17" t="s">
        <v>37</v>
      </c>
      <c r="C36" s="36" t="s">
        <v>38</v>
      </c>
      <c r="D36" s="54">
        <v>93.88</v>
      </c>
    </row>
    <row r="37" spans="1:4" ht="15">
      <c r="A37" s="20" t="s">
        <v>171</v>
      </c>
      <c r="B37" s="17"/>
      <c r="C37" s="36" t="s">
        <v>170</v>
      </c>
      <c r="D37" s="54">
        <f>D38</f>
        <v>50</v>
      </c>
    </row>
    <row r="38" spans="1:4" ht="30">
      <c r="A38" s="20" t="s">
        <v>169</v>
      </c>
      <c r="B38" s="17"/>
      <c r="C38" s="36" t="s">
        <v>168</v>
      </c>
      <c r="D38" s="54">
        <f>D39+D41</f>
        <v>50</v>
      </c>
    </row>
    <row r="39" spans="1:4" ht="15">
      <c r="A39" s="20" t="s">
        <v>167</v>
      </c>
      <c r="B39" s="17"/>
      <c r="C39" s="36" t="s">
        <v>166</v>
      </c>
      <c r="D39" s="54">
        <f>D40</f>
        <v>50</v>
      </c>
    </row>
    <row r="40" spans="1:4" ht="30">
      <c r="A40" s="20"/>
      <c r="B40" s="17" t="s">
        <v>37</v>
      </c>
      <c r="C40" s="36" t="s">
        <v>38</v>
      </c>
      <c r="D40" s="54">
        <v>50</v>
      </c>
    </row>
    <row r="41" spans="1:4" ht="15" hidden="1">
      <c r="A41" s="20" t="s">
        <v>217</v>
      </c>
      <c r="B41" s="17"/>
      <c r="C41" s="36" t="s">
        <v>216</v>
      </c>
      <c r="D41" s="54">
        <f>D42</f>
        <v>0</v>
      </c>
    </row>
    <row r="42" spans="1:4" ht="30" hidden="1">
      <c r="A42" s="20"/>
      <c r="B42" s="17" t="s">
        <v>37</v>
      </c>
      <c r="C42" s="36" t="s">
        <v>38</v>
      </c>
      <c r="D42" s="54">
        <v>0</v>
      </c>
    </row>
    <row r="43" spans="1:6" ht="28.5">
      <c r="A43" s="32" t="s">
        <v>165</v>
      </c>
      <c r="B43" s="59"/>
      <c r="C43" s="316" t="s">
        <v>164</v>
      </c>
      <c r="D43" s="78">
        <f>D44+D62+D79</f>
        <v>7791.8</v>
      </c>
      <c r="F43" s="35"/>
    </row>
    <row r="44" spans="1:4" ht="15">
      <c r="A44" s="6" t="s">
        <v>163</v>
      </c>
      <c r="B44" s="20"/>
      <c r="C44" s="18" t="s">
        <v>162</v>
      </c>
      <c r="D44" s="50">
        <f>D45+D51</f>
        <v>3618.1000000000004</v>
      </c>
    </row>
    <row r="45" spans="1:4" ht="15">
      <c r="A45" s="6" t="s">
        <v>161</v>
      </c>
      <c r="B45" s="75"/>
      <c r="C45" s="30" t="s">
        <v>160</v>
      </c>
      <c r="D45" s="50">
        <f>D46+D48</f>
        <v>2510.8</v>
      </c>
    </row>
    <row r="46" spans="1:4" ht="15" customHeight="1">
      <c r="A46" s="6" t="s">
        <v>159</v>
      </c>
      <c r="B46" s="73"/>
      <c r="C46" s="28" t="s">
        <v>61</v>
      </c>
      <c r="D46" s="50">
        <f>D47</f>
        <v>2001</v>
      </c>
    </row>
    <row r="47" spans="1:4" ht="15">
      <c r="A47" s="6"/>
      <c r="B47" s="6" t="s">
        <v>33</v>
      </c>
      <c r="C47" s="15" t="s">
        <v>75</v>
      </c>
      <c r="D47" s="50">
        <v>2001</v>
      </c>
    </row>
    <row r="48" spans="1:4" ht="30">
      <c r="A48" s="6" t="s">
        <v>158</v>
      </c>
      <c r="B48" s="6"/>
      <c r="C48" s="15" t="s">
        <v>157</v>
      </c>
      <c r="D48" s="50">
        <f>D49+D50</f>
        <v>509.8</v>
      </c>
    </row>
    <row r="49" spans="1:4" ht="16.5" customHeight="1">
      <c r="A49" s="6"/>
      <c r="B49" s="6" t="s">
        <v>33</v>
      </c>
      <c r="C49" s="15" t="s">
        <v>75</v>
      </c>
      <c r="D49" s="50">
        <v>509.8</v>
      </c>
    </row>
    <row r="50" spans="1:4" ht="15" hidden="1">
      <c r="A50" s="6"/>
      <c r="B50" s="6" t="s">
        <v>0</v>
      </c>
      <c r="C50" s="15" t="s">
        <v>30</v>
      </c>
      <c r="D50" s="50"/>
    </row>
    <row r="51" spans="1:4" ht="30">
      <c r="A51" s="6" t="s">
        <v>156</v>
      </c>
      <c r="B51" s="20"/>
      <c r="C51" s="25" t="s">
        <v>155</v>
      </c>
      <c r="D51" s="50">
        <f>D52+D54+D56+D60+D58</f>
        <v>1107.3</v>
      </c>
    </row>
    <row r="52" spans="1:4" ht="15">
      <c r="A52" s="6" t="s">
        <v>154</v>
      </c>
      <c r="B52" s="73"/>
      <c r="C52" s="28" t="s">
        <v>153</v>
      </c>
      <c r="D52" s="50">
        <f>D53</f>
        <v>1019</v>
      </c>
    </row>
    <row r="53" spans="1:4" ht="15">
      <c r="A53" s="6"/>
      <c r="B53" s="6" t="s">
        <v>33</v>
      </c>
      <c r="C53" s="317" t="s">
        <v>75</v>
      </c>
      <c r="D53" s="50">
        <v>1019</v>
      </c>
    </row>
    <row r="54" spans="1:4" ht="30">
      <c r="A54" s="6" t="s">
        <v>228</v>
      </c>
      <c r="B54" s="6"/>
      <c r="C54" s="15" t="s">
        <v>208</v>
      </c>
      <c r="D54" s="50">
        <f>D55</f>
        <v>88.3</v>
      </c>
    </row>
    <row r="55" spans="1:4" ht="14.25" customHeight="1">
      <c r="A55" s="6"/>
      <c r="B55" s="14" t="s">
        <v>0</v>
      </c>
      <c r="C55" s="15" t="s">
        <v>30</v>
      </c>
      <c r="D55" s="50">
        <v>88.3</v>
      </c>
    </row>
    <row r="56" spans="1:4" ht="42.75" customHeight="1" hidden="1">
      <c r="A56" s="6" t="s">
        <v>152</v>
      </c>
      <c r="B56" s="6"/>
      <c r="C56" s="15" t="s">
        <v>206</v>
      </c>
      <c r="D56" s="50">
        <f>D57</f>
        <v>0</v>
      </c>
    </row>
    <row r="57" spans="1:4" ht="15" hidden="1">
      <c r="A57" s="6"/>
      <c r="B57" s="6" t="s">
        <v>33</v>
      </c>
      <c r="C57" s="15" t="s">
        <v>75</v>
      </c>
      <c r="D57" s="50">
        <v>0</v>
      </c>
    </row>
    <row r="58" spans="1:4" ht="42.75" customHeight="1" hidden="1">
      <c r="A58" s="6" t="s">
        <v>222</v>
      </c>
      <c r="B58" s="28"/>
      <c r="C58" s="28" t="s">
        <v>221</v>
      </c>
      <c r="D58" s="50">
        <f>D59</f>
        <v>0</v>
      </c>
    </row>
    <row r="59" spans="1:4" ht="14.25" customHeight="1" hidden="1">
      <c r="A59" s="6"/>
      <c r="B59" s="28" t="s">
        <v>33</v>
      </c>
      <c r="C59" s="28" t="s">
        <v>75</v>
      </c>
      <c r="D59" s="50">
        <v>0</v>
      </c>
    </row>
    <row r="60" spans="1:4" ht="28.5" customHeight="1" hidden="1">
      <c r="A60" s="6" t="s">
        <v>211</v>
      </c>
      <c r="B60" s="6"/>
      <c r="C60" s="15" t="s">
        <v>212</v>
      </c>
      <c r="D60" s="50">
        <f>D61</f>
        <v>0</v>
      </c>
    </row>
    <row r="61" spans="1:4" ht="15" hidden="1">
      <c r="A61" s="6"/>
      <c r="B61" s="6" t="s">
        <v>33</v>
      </c>
      <c r="C61" s="15" t="s">
        <v>75</v>
      </c>
      <c r="D61" s="50">
        <v>0</v>
      </c>
    </row>
    <row r="62" spans="1:4" ht="15">
      <c r="A62" s="6" t="s">
        <v>151</v>
      </c>
      <c r="B62" s="20"/>
      <c r="C62" s="18" t="s">
        <v>150</v>
      </c>
      <c r="D62" s="50">
        <f>D63+D69+D66+D76</f>
        <v>1003</v>
      </c>
    </row>
    <row r="63" spans="1:4" ht="15">
      <c r="A63" s="6" t="s">
        <v>149</v>
      </c>
      <c r="B63" s="20"/>
      <c r="C63" s="18" t="s">
        <v>148</v>
      </c>
      <c r="D63" s="50">
        <f>D64</f>
        <v>687</v>
      </c>
    </row>
    <row r="64" spans="1:4" ht="15">
      <c r="A64" s="6" t="s">
        <v>147</v>
      </c>
      <c r="B64" s="73"/>
      <c r="C64" s="28" t="s">
        <v>4</v>
      </c>
      <c r="D64" s="50">
        <f>D65</f>
        <v>687</v>
      </c>
    </row>
    <row r="65" spans="1:4" ht="15">
      <c r="A65" s="27"/>
      <c r="B65" s="6" t="s">
        <v>33</v>
      </c>
      <c r="C65" s="317" t="s">
        <v>75</v>
      </c>
      <c r="D65" s="50">
        <v>687</v>
      </c>
    </row>
    <row r="66" spans="1:4" ht="15">
      <c r="A66" s="6" t="s">
        <v>146</v>
      </c>
      <c r="B66" s="20"/>
      <c r="C66" s="18" t="s">
        <v>145</v>
      </c>
      <c r="D66" s="50">
        <f>D67</f>
        <v>39.2</v>
      </c>
    </row>
    <row r="67" spans="1:4" ht="15">
      <c r="A67" s="29" t="s">
        <v>144</v>
      </c>
      <c r="B67" s="73"/>
      <c r="C67" s="28" t="s">
        <v>143</v>
      </c>
      <c r="D67" s="50">
        <f>D68</f>
        <v>39.2</v>
      </c>
    </row>
    <row r="68" spans="1:4" ht="15">
      <c r="A68" s="27"/>
      <c r="B68" s="6" t="s">
        <v>33</v>
      </c>
      <c r="C68" s="317" t="s">
        <v>75</v>
      </c>
      <c r="D68" s="50">
        <v>39.2</v>
      </c>
    </row>
    <row r="69" spans="1:4" ht="15">
      <c r="A69" s="6" t="s">
        <v>142</v>
      </c>
      <c r="B69" s="73"/>
      <c r="C69" s="28" t="s">
        <v>141</v>
      </c>
      <c r="D69" s="50">
        <f>D70+D72+D74</f>
        <v>276.79999999999995</v>
      </c>
    </row>
    <row r="70" spans="1:4" ht="30">
      <c r="A70" s="6" t="s">
        <v>140</v>
      </c>
      <c r="B70" s="73"/>
      <c r="C70" s="28" t="s">
        <v>139</v>
      </c>
      <c r="D70" s="50">
        <f>D71</f>
        <v>16</v>
      </c>
    </row>
    <row r="71" spans="1:4" ht="23.25" customHeight="1">
      <c r="A71" s="27"/>
      <c r="B71" s="6" t="s">
        <v>33</v>
      </c>
      <c r="C71" s="317" t="s">
        <v>75</v>
      </c>
      <c r="D71" s="50">
        <v>16</v>
      </c>
    </row>
    <row r="72" spans="1:5" s="62" customFormat="1" ht="15">
      <c r="A72" s="6" t="s">
        <v>138</v>
      </c>
      <c r="B72" s="19"/>
      <c r="C72" s="318" t="s">
        <v>137</v>
      </c>
      <c r="D72" s="50">
        <f>D73</f>
        <v>4.4</v>
      </c>
      <c r="E72" s="61"/>
    </row>
    <row r="73" spans="1:6" ht="15">
      <c r="A73" s="6"/>
      <c r="B73" s="6" t="s">
        <v>33</v>
      </c>
      <c r="C73" s="15" t="s">
        <v>75</v>
      </c>
      <c r="D73" s="50">
        <v>4.4</v>
      </c>
      <c r="F73" s="35"/>
    </row>
    <row r="74" spans="1:4" ht="15">
      <c r="A74" s="6" t="s">
        <v>136</v>
      </c>
      <c r="B74" s="20"/>
      <c r="C74" s="25" t="s">
        <v>135</v>
      </c>
      <c r="D74" s="50">
        <f>D75</f>
        <v>256.4</v>
      </c>
    </row>
    <row r="75" spans="1:4" s="56" customFormat="1" ht="15">
      <c r="A75" s="6"/>
      <c r="B75" s="6" t="s">
        <v>33</v>
      </c>
      <c r="C75" s="317" t="s">
        <v>75</v>
      </c>
      <c r="D75" s="50">
        <v>256.4</v>
      </c>
    </row>
    <row r="76" spans="1:4" s="56" customFormat="1" ht="30" hidden="1">
      <c r="A76" s="90" t="s">
        <v>229</v>
      </c>
      <c r="B76" s="91"/>
      <c r="C76" s="92" t="s">
        <v>230</v>
      </c>
      <c r="D76" s="50">
        <f>D77</f>
        <v>0</v>
      </c>
    </row>
    <row r="77" spans="1:4" s="56" customFormat="1" ht="30" hidden="1">
      <c r="A77" s="29" t="s">
        <v>231</v>
      </c>
      <c r="B77" s="89"/>
      <c r="C77" s="88" t="s">
        <v>232</v>
      </c>
      <c r="D77" s="50">
        <f>D78</f>
        <v>0</v>
      </c>
    </row>
    <row r="78" spans="1:4" s="56" customFormat="1" ht="15" hidden="1">
      <c r="A78" s="29"/>
      <c r="B78" s="89" t="s">
        <v>33</v>
      </c>
      <c r="C78" s="93" t="s">
        <v>75</v>
      </c>
      <c r="D78" s="50"/>
    </row>
    <row r="79" spans="1:4" s="56" customFormat="1" ht="15">
      <c r="A79" s="6" t="s">
        <v>198</v>
      </c>
      <c r="B79" s="6"/>
      <c r="C79" s="317" t="s">
        <v>200</v>
      </c>
      <c r="D79" s="50">
        <f>D80</f>
        <v>3170.7</v>
      </c>
    </row>
    <row r="80" spans="1:4" ht="18.75" customHeight="1">
      <c r="A80" s="6" t="s">
        <v>199</v>
      </c>
      <c r="B80" s="6"/>
      <c r="C80" s="317" t="s">
        <v>201</v>
      </c>
      <c r="D80" s="50">
        <f>D81</f>
        <v>3170.7</v>
      </c>
    </row>
    <row r="81" spans="1:4" ht="15">
      <c r="A81" s="29" t="s">
        <v>202</v>
      </c>
      <c r="B81" s="29"/>
      <c r="C81" s="88" t="s">
        <v>203</v>
      </c>
      <c r="D81" s="50">
        <f>D82+D83+D84</f>
        <v>3170.7</v>
      </c>
    </row>
    <row r="82" spans="1:4" ht="45">
      <c r="A82" s="29"/>
      <c r="B82" s="29" t="s">
        <v>29</v>
      </c>
      <c r="C82" s="88" t="s">
        <v>74</v>
      </c>
      <c r="D82" s="50">
        <v>2650.6</v>
      </c>
    </row>
    <row r="83" spans="1:4" ht="15">
      <c r="A83" s="29"/>
      <c r="B83" s="29" t="s">
        <v>33</v>
      </c>
      <c r="C83" s="93" t="s">
        <v>75</v>
      </c>
      <c r="D83" s="50">
        <v>509.6</v>
      </c>
    </row>
    <row r="84" spans="1:4" ht="15">
      <c r="A84" s="29"/>
      <c r="B84" s="29" t="s">
        <v>34</v>
      </c>
      <c r="C84" s="174" t="s">
        <v>35</v>
      </c>
      <c r="D84" s="50">
        <v>10.5</v>
      </c>
    </row>
    <row r="85" spans="1:4" ht="28.5">
      <c r="A85" s="175" t="s">
        <v>134</v>
      </c>
      <c r="B85" s="176"/>
      <c r="C85" s="319" t="s">
        <v>133</v>
      </c>
      <c r="D85" s="78">
        <f>D86+D102</f>
        <v>2589.4</v>
      </c>
    </row>
    <row r="86" spans="1:4" ht="30">
      <c r="A86" s="29" t="s">
        <v>132</v>
      </c>
      <c r="B86" s="177"/>
      <c r="C86" s="25" t="s">
        <v>131</v>
      </c>
      <c r="D86" s="50">
        <f>D87+D99</f>
        <v>2539.4</v>
      </c>
    </row>
    <row r="87" spans="1:4" ht="30" customHeight="1">
      <c r="A87" s="29" t="s">
        <v>81</v>
      </c>
      <c r="B87" s="178"/>
      <c r="C87" s="320" t="s">
        <v>130</v>
      </c>
      <c r="D87" s="50">
        <f>D88+D90+D95+D97</f>
        <v>2539.4</v>
      </c>
    </row>
    <row r="88" spans="1:4" ht="45">
      <c r="A88" s="29" t="s">
        <v>129</v>
      </c>
      <c r="B88" s="179"/>
      <c r="C88" s="321" t="s">
        <v>128</v>
      </c>
      <c r="D88" s="50">
        <f>D89</f>
        <v>15.3</v>
      </c>
    </row>
    <row r="89" spans="1:4" ht="15">
      <c r="A89" s="29"/>
      <c r="B89" s="29" t="s">
        <v>33</v>
      </c>
      <c r="C89" s="88" t="s">
        <v>75</v>
      </c>
      <c r="D89" s="50">
        <v>15.3</v>
      </c>
    </row>
    <row r="90" spans="1:4" ht="13.5" customHeight="1">
      <c r="A90" s="29" t="s">
        <v>127</v>
      </c>
      <c r="B90" s="29"/>
      <c r="C90" s="88" t="s">
        <v>126</v>
      </c>
      <c r="D90" s="50">
        <f>D92+D93+D94+D91</f>
        <v>1585</v>
      </c>
    </row>
    <row r="91" spans="1:4" ht="45" hidden="1">
      <c r="A91" s="29"/>
      <c r="B91" s="29" t="s">
        <v>29</v>
      </c>
      <c r="C91" s="88" t="s">
        <v>74</v>
      </c>
      <c r="D91" s="50"/>
    </row>
    <row r="92" spans="1:4" ht="15">
      <c r="A92" s="29"/>
      <c r="B92" s="29" t="s">
        <v>33</v>
      </c>
      <c r="C92" s="88" t="s">
        <v>75</v>
      </c>
      <c r="D92" s="50">
        <v>243</v>
      </c>
    </row>
    <row r="93" spans="1:4" ht="15">
      <c r="A93" s="29"/>
      <c r="B93" s="29" t="s">
        <v>0</v>
      </c>
      <c r="C93" s="88" t="s">
        <v>30</v>
      </c>
      <c r="D93" s="50">
        <v>1297</v>
      </c>
    </row>
    <row r="94" spans="1:4" ht="17.25" customHeight="1">
      <c r="A94" s="29"/>
      <c r="B94" s="180">
        <v>800</v>
      </c>
      <c r="C94" s="194" t="s">
        <v>35</v>
      </c>
      <c r="D94" s="50">
        <v>45</v>
      </c>
    </row>
    <row r="95" spans="1:4" ht="30" hidden="1">
      <c r="A95" s="29" t="s">
        <v>125</v>
      </c>
      <c r="B95" s="29"/>
      <c r="C95" s="88" t="s">
        <v>124</v>
      </c>
      <c r="D95" s="50">
        <f>D96</f>
        <v>0</v>
      </c>
    </row>
    <row r="96" spans="1:4" ht="15" hidden="1">
      <c r="A96" s="29"/>
      <c r="B96" s="29" t="s">
        <v>33</v>
      </c>
      <c r="C96" s="88" t="s">
        <v>75</v>
      </c>
      <c r="D96" s="50">
        <v>0</v>
      </c>
    </row>
    <row r="97" spans="1:4" ht="17.25" customHeight="1">
      <c r="A97" s="29" t="s">
        <v>281</v>
      </c>
      <c r="B97" s="89"/>
      <c r="C97" s="88" t="s">
        <v>282</v>
      </c>
      <c r="D97" s="50">
        <f>D98</f>
        <v>939.1</v>
      </c>
    </row>
    <row r="98" spans="1:4" ht="19.5" customHeight="1">
      <c r="A98" s="29"/>
      <c r="B98" s="89" t="s">
        <v>33</v>
      </c>
      <c r="C98" s="88" t="s">
        <v>75</v>
      </c>
      <c r="D98" s="50">
        <v>939.1</v>
      </c>
    </row>
    <row r="99" spans="1:4" ht="60" hidden="1">
      <c r="A99" s="6" t="s">
        <v>123</v>
      </c>
      <c r="B99" s="20"/>
      <c r="C99" s="25" t="s">
        <v>122</v>
      </c>
      <c r="D99" s="50">
        <f>D100</f>
        <v>0</v>
      </c>
    </row>
    <row r="100" spans="1:4" ht="30" hidden="1">
      <c r="A100" s="6" t="s">
        <v>121</v>
      </c>
      <c r="B100" s="73"/>
      <c r="C100" s="28" t="s">
        <v>120</v>
      </c>
      <c r="D100" s="50">
        <f>D101</f>
        <v>0</v>
      </c>
    </row>
    <row r="101" spans="1:4" ht="30" hidden="1">
      <c r="A101" s="6"/>
      <c r="B101" s="17" t="s">
        <v>37</v>
      </c>
      <c r="C101" s="36" t="s">
        <v>38</v>
      </c>
      <c r="D101" s="50"/>
    </row>
    <row r="102" spans="1:4" ht="32.25" customHeight="1">
      <c r="A102" s="6" t="s">
        <v>119</v>
      </c>
      <c r="B102" s="20"/>
      <c r="C102" s="18" t="s">
        <v>118</v>
      </c>
      <c r="D102" s="50">
        <f>D103</f>
        <v>50</v>
      </c>
    </row>
    <row r="103" spans="1:4" ht="30">
      <c r="A103" s="6" t="s">
        <v>117</v>
      </c>
      <c r="B103" s="20"/>
      <c r="C103" s="18" t="s">
        <v>116</v>
      </c>
      <c r="D103" s="50">
        <f>D104</f>
        <v>50</v>
      </c>
    </row>
    <row r="104" spans="1:4" ht="30">
      <c r="A104" s="29" t="s">
        <v>210</v>
      </c>
      <c r="B104" s="73"/>
      <c r="C104" s="28" t="s">
        <v>115</v>
      </c>
      <c r="D104" s="50">
        <f>D105</f>
        <v>50</v>
      </c>
    </row>
    <row r="105" spans="1:4" ht="15">
      <c r="A105" s="27"/>
      <c r="B105" s="6" t="s">
        <v>33</v>
      </c>
      <c r="C105" s="15" t="s">
        <v>75</v>
      </c>
      <c r="D105" s="50">
        <v>50</v>
      </c>
    </row>
    <row r="106" spans="1:4" ht="33" customHeight="1">
      <c r="A106" s="297" t="s">
        <v>233</v>
      </c>
      <c r="B106" s="14"/>
      <c r="C106" s="296" t="s">
        <v>234</v>
      </c>
      <c r="D106" s="78">
        <f>D107</f>
        <v>1134.7</v>
      </c>
    </row>
    <row r="107" spans="1:4" ht="15">
      <c r="A107" s="53" t="s">
        <v>235</v>
      </c>
      <c r="B107" s="14"/>
      <c r="C107" s="52" t="s">
        <v>297</v>
      </c>
      <c r="D107" s="50">
        <f>D108+D111+D116</f>
        <v>1134.7</v>
      </c>
    </row>
    <row r="108" spans="1:4" ht="15">
      <c r="A108" s="53" t="s">
        <v>298</v>
      </c>
      <c r="B108" s="14"/>
      <c r="C108" s="52" t="s">
        <v>302</v>
      </c>
      <c r="D108" s="50">
        <f>D109</f>
        <v>234.9</v>
      </c>
    </row>
    <row r="109" spans="1:4" ht="30">
      <c r="A109" s="53" t="s">
        <v>296</v>
      </c>
      <c r="B109" s="14"/>
      <c r="C109" s="52" t="s">
        <v>299</v>
      </c>
      <c r="D109" s="50">
        <f>D110</f>
        <v>234.9</v>
      </c>
    </row>
    <row r="110" spans="1:4" ht="15">
      <c r="A110" s="53"/>
      <c r="B110" s="14" t="s">
        <v>33</v>
      </c>
      <c r="C110" s="52" t="s">
        <v>75</v>
      </c>
      <c r="D110" s="50">
        <v>234.9</v>
      </c>
    </row>
    <row r="111" spans="1:4" s="94" customFormat="1" ht="19.5" customHeight="1">
      <c r="A111" s="137" t="s">
        <v>283</v>
      </c>
      <c r="B111" s="136"/>
      <c r="C111" s="322" t="s">
        <v>284</v>
      </c>
      <c r="D111" s="50">
        <f>D112</f>
        <v>876.2</v>
      </c>
    </row>
    <row r="112" spans="1:4" ht="15">
      <c r="A112" s="53" t="s">
        <v>285</v>
      </c>
      <c r="B112" s="14"/>
      <c r="C112" s="52" t="s">
        <v>286</v>
      </c>
      <c r="D112" s="50">
        <f>D113</f>
        <v>876.2</v>
      </c>
    </row>
    <row r="113" spans="1:4" ht="15">
      <c r="A113" s="53"/>
      <c r="B113" s="14" t="s">
        <v>33</v>
      </c>
      <c r="C113" s="52" t="s">
        <v>75</v>
      </c>
      <c r="D113" s="50">
        <v>876.2</v>
      </c>
    </row>
    <row r="114" spans="1:4" ht="15">
      <c r="A114" s="53" t="s">
        <v>444</v>
      </c>
      <c r="B114" s="14"/>
      <c r="C114" s="52" t="s">
        <v>443</v>
      </c>
      <c r="D114" s="50">
        <f>D116</f>
        <v>23.6</v>
      </c>
    </row>
    <row r="115" spans="1:4" ht="15">
      <c r="A115" s="53" t="s">
        <v>442</v>
      </c>
      <c r="B115" s="14"/>
      <c r="C115" s="52" t="s">
        <v>446</v>
      </c>
      <c r="D115" s="50">
        <f>D116</f>
        <v>23.6</v>
      </c>
    </row>
    <row r="116" spans="1:4" ht="15">
      <c r="A116" s="53"/>
      <c r="B116" s="14" t="s">
        <v>33</v>
      </c>
      <c r="C116" s="52" t="s">
        <v>75</v>
      </c>
      <c r="D116" s="50">
        <v>23.6</v>
      </c>
    </row>
    <row r="117" spans="1:4" ht="17.25" customHeight="1">
      <c r="A117" s="26" t="s">
        <v>114</v>
      </c>
      <c r="B117" s="32"/>
      <c r="C117" s="323" t="s">
        <v>113</v>
      </c>
      <c r="D117" s="78">
        <f>D118+D145</f>
        <v>7594.5</v>
      </c>
    </row>
    <row r="118" spans="1:4" ht="15.75" customHeight="1">
      <c r="A118" s="6" t="s">
        <v>112</v>
      </c>
      <c r="B118" s="76"/>
      <c r="C118" s="18" t="s">
        <v>111</v>
      </c>
      <c r="D118" s="50">
        <f>D119+D121+D124+D128+D130+D141+D143+D132+D134+D138+D136</f>
        <v>5070.4</v>
      </c>
    </row>
    <row r="119" spans="1:4" ht="15.75" customHeight="1">
      <c r="A119" s="6" t="s">
        <v>110</v>
      </c>
      <c r="B119" s="20"/>
      <c r="C119" s="18" t="s">
        <v>313</v>
      </c>
      <c r="D119" s="54">
        <f>D120</f>
        <v>1083</v>
      </c>
    </row>
    <row r="120" spans="1:4" ht="48" customHeight="1">
      <c r="A120" s="6"/>
      <c r="B120" s="6" t="s">
        <v>29</v>
      </c>
      <c r="C120" s="15" t="s">
        <v>74</v>
      </c>
      <c r="D120" s="54">
        <v>1083</v>
      </c>
    </row>
    <row r="121" spans="1:4" ht="15" customHeight="1">
      <c r="A121" s="6" t="s">
        <v>109</v>
      </c>
      <c r="B121" s="20"/>
      <c r="C121" s="25" t="s">
        <v>1</v>
      </c>
      <c r="D121" s="54">
        <f>D122+D123</f>
        <v>107.4</v>
      </c>
    </row>
    <row r="122" spans="1:4" ht="44.25" customHeight="1">
      <c r="A122" s="6"/>
      <c r="B122" s="6" t="s">
        <v>29</v>
      </c>
      <c r="C122" s="15" t="s">
        <v>74</v>
      </c>
      <c r="D122" s="50">
        <v>107.4</v>
      </c>
    </row>
    <row r="123" spans="1:4" ht="15" hidden="1">
      <c r="A123" s="6"/>
      <c r="B123" s="6" t="s">
        <v>33</v>
      </c>
      <c r="C123" s="15" t="s">
        <v>75</v>
      </c>
      <c r="D123" s="50">
        <v>0</v>
      </c>
    </row>
    <row r="124" spans="1:4" ht="15.75">
      <c r="A124" s="6" t="s">
        <v>108</v>
      </c>
      <c r="B124" s="76"/>
      <c r="C124" s="18" t="s">
        <v>107</v>
      </c>
      <c r="D124" s="50">
        <f>D125+D126+D127</f>
        <v>1736.3999999999999</v>
      </c>
    </row>
    <row r="125" spans="1:4" ht="45">
      <c r="A125" s="6"/>
      <c r="B125" s="6" t="s">
        <v>29</v>
      </c>
      <c r="C125" s="15" t="s">
        <v>74</v>
      </c>
      <c r="D125" s="50">
        <v>1235.5</v>
      </c>
    </row>
    <row r="126" spans="1:4" ht="15">
      <c r="A126" s="12"/>
      <c r="B126" s="6" t="s">
        <v>33</v>
      </c>
      <c r="C126" s="15" t="s">
        <v>75</v>
      </c>
      <c r="D126" s="54">
        <v>460.6</v>
      </c>
    </row>
    <row r="127" spans="1:4" ht="17.25" customHeight="1">
      <c r="A127" s="12"/>
      <c r="B127" s="19">
        <v>800</v>
      </c>
      <c r="C127" s="22" t="s">
        <v>35</v>
      </c>
      <c r="D127" s="54">
        <v>40.3</v>
      </c>
    </row>
    <row r="128" spans="1:5" ht="15.75">
      <c r="A128" s="6" t="s">
        <v>106</v>
      </c>
      <c r="B128" s="76"/>
      <c r="C128" s="22" t="s">
        <v>71</v>
      </c>
      <c r="D128" s="50">
        <f>D129</f>
        <v>25</v>
      </c>
      <c r="E128" s="23"/>
    </row>
    <row r="129" spans="1:4" ht="15">
      <c r="A129" s="14"/>
      <c r="B129" s="19">
        <v>800</v>
      </c>
      <c r="C129" s="22" t="s">
        <v>35</v>
      </c>
      <c r="D129" s="50">
        <v>25</v>
      </c>
    </row>
    <row r="130" spans="1:4" ht="33" customHeight="1">
      <c r="A130" s="14" t="s">
        <v>440</v>
      </c>
      <c r="B130" s="19"/>
      <c r="C130" s="22" t="s">
        <v>441</v>
      </c>
      <c r="D130" s="50">
        <f>D131</f>
        <v>1586.6</v>
      </c>
    </row>
    <row r="131" spans="1:4" ht="15">
      <c r="A131" s="14"/>
      <c r="B131" s="19">
        <v>500</v>
      </c>
      <c r="C131" s="22" t="s">
        <v>30</v>
      </c>
      <c r="D131" s="50">
        <v>1586.6</v>
      </c>
    </row>
    <row r="132" spans="1:4" ht="15">
      <c r="A132" s="6" t="s">
        <v>105</v>
      </c>
      <c r="B132" s="6"/>
      <c r="C132" s="15" t="s">
        <v>36</v>
      </c>
      <c r="D132" s="50">
        <f>D133</f>
        <v>100.4</v>
      </c>
    </row>
    <row r="133" spans="1:4" ht="15">
      <c r="A133" s="14"/>
      <c r="B133" s="6" t="s">
        <v>0</v>
      </c>
      <c r="C133" s="15" t="s">
        <v>30</v>
      </c>
      <c r="D133" s="50">
        <v>100.4</v>
      </c>
    </row>
    <row r="134" spans="1:4" ht="15">
      <c r="A134" s="6" t="s">
        <v>104</v>
      </c>
      <c r="B134" s="6"/>
      <c r="C134" s="15" t="s">
        <v>72</v>
      </c>
      <c r="D134" s="50">
        <f>D135</f>
        <v>53.1</v>
      </c>
    </row>
    <row r="135" spans="1:4" ht="15">
      <c r="A135" s="14"/>
      <c r="B135" s="6" t="s">
        <v>0</v>
      </c>
      <c r="C135" s="15" t="s">
        <v>30</v>
      </c>
      <c r="D135" s="50">
        <v>53.1</v>
      </c>
    </row>
    <row r="136" spans="1:4" ht="15">
      <c r="A136" s="6" t="s">
        <v>287</v>
      </c>
      <c r="B136" s="6"/>
      <c r="C136" s="15" t="s">
        <v>288</v>
      </c>
      <c r="D136" s="50">
        <f>D137</f>
        <v>149.4</v>
      </c>
    </row>
    <row r="137" spans="1:4" ht="15">
      <c r="A137" s="14"/>
      <c r="B137" s="6" t="s">
        <v>0</v>
      </c>
      <c r="C137" s="15" t="s">
        <v>30</v>
      </c>
      <c r="D137" s="50">
        <v>149.4</v>
      </c>
    </row>
    <row r="138" spans="1:4" ht="30">
      <c r="A138" s="14" t="s">
        <v>103</v>
      </c>
      <c r="B138" s="6"/>
      <c r="C138" s="15" t="s">
        <v>102</v>
      </c>
      <c r="D138" s="50">
        <f>D139+D140</f>
        <v>220.8</v>
      </c>
    </row>
    <row r="139" spans="1:4" ht="44.25" customHeight="1">
      <c r="A139" s="14"/>
      <c r="B139" s="6" t="s">
        <v>29</v>
      </c>
      <c r="C139" s="15" t="s">
        <v>74</v>
      </c>
      <c r="D139" s="50">
        <v>220.8</v>
      </c>
    </row>
    <row r="140" spans="1:4" ht="0.75" customHeight="1" hidden="1">
      <c r="A140" s="12"/>
      <c r="B140" s="6" t="s">
        <v>33</v>
      </c>
      <c r="C140" s="15" t="s">
        <v>75</v>
      </c>
      <c r="D140" s="50"/>
    </row>
    <row r="141" spans="1:4" ht="15">
      <c r="A141" s="6" t="s">
        <v>236</v>
      </c>
      <c r="B141" s="6"/>
      <c r="C141" s="324" t="s">
        <v>63</v>
      </c>
      <c r="D141" s="54">
        <f>D142</f>
        <v>2.3</v>
      </c>
    </row>
    <row r="142" spans="1:4" ht="15">
      <c r="A142" s="12"/>
      <c r="B142" s="6" t="s">
        <v>33</v>
      </c>
      <c r="C142" s="15" t="s">
        <v>75</v>
      </c>
      <c r="D142" s="54">
        <v>2.3</v>
      </c>
    </row>
    <row r="143" spans="1:4" ht="45">
      <c r="A143" s="4" t="s">
        <v>237</v>
      </c>
      <c r="B143" s="4"/>
      <c r="C143" s="325" t="s">
        <v>86</v>
      </c>
      <c r="D143" s="54">
        <f>D144</f>
        <v>6</v>
      </c>
    </row>
    <row r="144" spans="1:4" ht="15">
      <c r="A144" s="12"/>
      <c r="B144" s="6" t="s">
        <v>33</v>
      </c>
      <c r="C144" s="15" t="s">
        <v>75</v>
      </c>
      <c r="D144" s="54">
        <v>6</v>
      </c>
    </row>
    <row r="145" spans="1:4" ht="30">
      <c r="A145" s="6" t="s">
        <v>101</v>
      </c>
      <c r="B145" s="20"/>
      <c r="C145" s="18" t="s">
        <v>100</v>
      </c>
      <c r="D145" s="50">
        <f>D148+D168+D146+D150+D155+D158+D160+D162+D164+D153+D166</f>
        <v>2524.1</v>
      </c>
    </row>
    <row r="146" spans="1:4" ht="30">
      <c r="A146" s="1" t="s">
        <v>238</v>
      </c>
      <c r="B146" s="1"/>
      <c r="C146" s="174" t="s">
        <v>85</v>
      </c>
      <c r="D146" s="50">
        <f>D147</f>
        <v>96.8</v>
      </c>
    </row>
    <row r="147" spans="1:4" ht="15">
      <c r="A147" s="12"/>
      <c r="B147" s="6" t="s">
        <v>33</v>
      </c>
      <c r="C147" s="15" t="s">
        <v>75</v>
      </c>
      <c r="D147" s="50">
        <v>96.8</v>
      </c>
    </row>
    <row r="148" spans="1:4" ht="15">
      <c r="A148" s="6" t="s">
        <v>99</v>
      </c>
      <c r="B148" s="60"/>
      <c r="C148" s="18" t="s">
        <v>48</v>
      </c>
      <c r="D148" s="50">
        <f>D149</f>
        <v>9.7</v>
      </c>
    </row>
    <row r="149" spans="1:4" ht="15">
      <c r="A149" s="19"/>
      <c r="B149" s="6" t="s">
        <v>33</v>
      </c>
      <c r="C149" s="15" t="s">
        <v>75</v>
      </c>
      <c r="D149" s="50">
        <v>9.7</v>
      </c>
    </row>
    <row r="150" spans="1:4" ht="15">
      <c r="A150" s="12" t="s">
        <v>96</v>
      </c>
      <c r="B150" s="6"/>
      <c r="C150" s="326" t="s">
        <v>78</v>
      </c>
      <c r="D150" s="50">
        <f>D152+D151</f>
        <v>51.5</v>
      </c>
    </row>
    <row r="151" spans="1:4" ht="1.5" customHeight="1" hidden="1">
      <c r="A151" s="12"/>
      <c r="B151" s="17" t="s">
        <v>37</v>
      </c>
      <c r="C151" s="36" t="s">
        <v>38</v>
      </c>
      <c r="D151" s="54"/>
    </row>
    <row r="152" spans="1:4" ht="15">
      <c r="A152" s="12"/>
      <c r="B152" s="29" t="s">
        <v>34</v>
      </c>
      <c r="C152" s="88" t="s">
        <v>35</v>
      </c>
      <c r="D152" s="50">
        <v>51.5</v>
      </c>
    </row>
    <row r="153" spans="1:4" ht="15">
      <c r="A153" s="1" t="s">
        <v>95</v>
      </c>
      <c r="B153" s="1"/>
      <c r="C153" s="15" t="s">
        <v>289</v>
      </c>
      <c r="D153" s="289">
        <f>D154</f>
        <v>99</v>
      </c>
    </row>
    <row r="154" spans="1:4" ht="15">
      <c r="A154" s="1"/>
      <c r="B154" s="1" t="s">
        <v>33</v>
      </c>
      <c r="C154" s="15" t="s">
        <v>75</v>
      </c>
      <c r="D154" s="289">
        <v>99</v>
      </c>
    </row>
    <row r="155" spans="1:4" ht="30">
      <c r="A155" s="12" t="s">
        <v>94</v>
      </c>
      <c r="B155" s="6"/>
      <c r="C155" s="327" t="s">
        <v>68</v>
      </c>
      <c r="D155" s="50">
        <f>D156+D157</f>
        <v>1726</v>
      </c>
    </row>
    <row r="156" spans="1:6" ht="15">
      <c r="A156" s="12"/>
      <c r="B156" s="6" t="s">
        <v>33</v>
      </c>
      <c r="C156" s="15" t="s">
        <v>75</v>
      </c>
      <c r="D156" s="50">
        <v>1576.1</v>
      </c>
      <c r="F156" s="220"/>
    </row>
    <row r="157" spans="1:4" ht="15">
      <c r="A157" s="12"/>
      <c r="B157" s="29" t="s">
        <v>34</v>
      </c>
      <c r="C157" s="88" t="s">
        <v>35</v>
      </c>
      <c r="D157" s="50">
        <v>149.9</v>
      </c>
    </row>
    <row r="158" spans="1:4" ht="30">
      <c r="A158" s="12" t="s">
        <v>93</v>
      </c>
      <c r="B158" s="6"/>
      <c r="C158" s="328" t="s">
        <v>84</v>
      </c>
      <c r="D158" s="50">
        <f>D159</f>
        <v>16</v>
      </c>
    </row>
    <row r="159" spans="1:4" ht="19.5" customHeight="1">
      <c r="A159" s="12"/>
      <c r="B159" s="6" t="s">
        <v>33</v>
      </c>
      <c r="C159" s="15" t="s">
        <v>75</v>
      </c>
      <c r="D159" s="50">
        <v>16</v>
      </c>
    </row>
    <row r="160" spans="1:4" ht="13.5" customHeight="1" hidden="1">
      <c r="A160" s="12" t="s">
        <v>92</v>
      </c>
      <c r="B160" s="6"/>
      <c r="C160" s="327" t="s">
        <v>67</v>
      </c>
      <c r="D160" s="50">
        <f>D161</f>
        <v>0</v>
      </c>
    </row>
    <row r="161" spans="1:4" ht="14.25" customHeight="1" hidden="1">
      <c r="A161" s="12"/>
      <c r="B161" s="6" t="s">
        <v>33</v>
      </c>
      <c r="C161" s="15" t="s">
        <v>75</v>
      </c>
      <c r="D161" s="50">
        <v>0</v>
      </c>
    </row>
    <row r="162" spans="1:4" ht="15" hidden="1">
      <c r="A162" s="12" t="s">
        <v>91</v>
      </c>
      <c r="B162" s="6"/>
      <c r="C162" s="13" t="s">
        <v>83</v>
      </c>
      <c r="D162" s="50">
        <f>D163</f>
        <v>0</v>
      </c>
    </row>
    <row r="163" spans="1:4" ht="13.5" customHeight="1" hidden="1">
      <c r="A163" s="12"/>
      <c r="B163" s="5" t="s">
        <v>0</v>
      </c>
      <c r="C163" s="82" t="s">
        <v>30</v>
      </c>
      <c r="D163" s="50">
        <v>0</v>
      </c>
    </row>
    <row r="164" spans="1:4" ht="15" hidden="1">
      <c r="A164" s="1" t="s">
        <v>215</v>
      </c>
      <c r="B164" s="1"/>
      <c r="C164" s="95" t="s">
        <v>239</v>
      </c>
      <c r="D164" s="222">
        <f>D165</f>
        <v>0</v>
      </c>
    </row>
    <row r="165" spans="1:4" ht="15" hidden="1">
      <c r="A165" s="1"/>
      <c r="B165" s="29" t="s">
        <v>34</v>
      </c>
      <c r="C165" s="88" t="s">
        <v>35</v>
      </c>
      <c r="D165" s="222">
        <v>0</v>
      </c>
    </row>
    <row r="166" spans="1:4" ht="30">
      <c r="A166" s="1" t="s">
        <v>308</v>
      </c>
      <c r="B166" s="1"/>
      <c r="C166" s="15" t="s">
        <v>240</v>
      </c>
      <c r="D166" s="222">
        <f>D167</f>
        <v>15</v>
      </c>
    </row>
    <row r="167" spans="1:4" ht="15">
      <c r="A167" s="1"/>
      <c r="B167" s="1" t="s">
        <v>33</v>
      </c>
      <c r="C167" s="15" t="s">
        <v>75</v>
      </c>
      <c r="D167" s="222">
        <v>15</v>
      </c>
    </row>
    <row r="168" spans="1:4" ht="30">
      <c r="A168" s="6" t="s">
        <v>98</v>
      </c>
      <c r="B168" s="20"/>
      <c r="C168" s="18" t="s">
        <v>97</v>
      </c>
      <c r="D168" s="50">
        <f>D169</f>
        <v>510.1</v>
      </c>
    </row>
    <row r="169" spans="1:4" ht="18" customHeight="1">
      <c r="A169" s="12"/>
      <c r="B169" s="17" t="s">
        <v>39</v>
      </c>
      <c r="C169" s="36" t="s">
        <v>40</v>
      </c>
      <c r="D169" s="50">
        <v>510.1</v>
      </c>
    </row>
    <row r="170" spans="1:6" ht="18" customHeight="1">
      <c r="A170" s="11"/>
      <c r="B170" s="58"/>
      <c r="C170" s="69" t="s">
        <v>54</v>
      </c>
      <c r="D170" s="79">
        <f>D13+D43+D117+D85+D106</f>
        <v>27904.500000000004</v>
      </c>
      <c r="E170" s="299" t="s">
        <v>456</v>
      </c>
      <c r="F170" s="10"/>
    </row>
  </sheetData>
  <sheetProtection/>
  <mergeCells count="9">
    <mergeCell ref="C5:D5"/>
    <mergeCell ref="C6:D6"/>
    <mergeCell ref="C7:D7"/>
    <mergeCell ref="C8:D8"/>
    <mergeCell ref="A9:D9"/>
    <mergeCell ref="C1:D1"/>
    <mergeCell ref="C2:D2"/>
    <mergeCell ref="C3:D3"/>
    <mergeCell ref="C4:D4"/>
  </mergeCells>
  <printOptions/>
  <pageMargins left="0.27" right="0.35433070866141736" top="0.19" bottom="0.17" header="0.15748031496062992" footer="0.196850393700787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9"/>
  <sheetViews>
    <sheetView zoomScalePageLayoutView="0" workbookViewId="0" topLeftCell="A1">
      <selection activeCell="E5" sqref="E5:F5"/>
    </sheetView>
  </sheetViews>
  <sheetFormatPr defaultColWidth="9.140625" defaultRowHeight="12.75" outlineLevelRow="4"/>
  <cols>
    <col min="1" max="1" width="6.57421875" style="96" customWidth="1"/>
    <col min="2" max="2" width="7.140625" style="96" customWidth="1"/>
    <col min="3" max="3" width="13.57421875" style="99" customWidth="1"/>
    <col min="4" max="4" width="6.8515625" style="96" customWidth="1"/>
    <col min="5" max="5" width="79.28125" style="96" customWidth="1"/>
    <col min="6" max="6" width="10.28125" style="107" customWidth="1"/>
    <col min="7" max="7" width="3.28125" style="96" customWidth="1"/>
    <col min="8" max="8" width="0.13671875" style="96" customWidth="1"/>
    <col min="9" max="16384" width="9.140625" style="96" customWidth="1"/>
  </cols>
  <sheetData>
    <row r="1" spans="5:6" ht="15">
      <c r="E1" s="338" t="s">
        <v>463</v>
      </c>
      <c r="F1" s="339"/>
    </row>
    <row r="2" spans="5:6" ht="15">
      <c r="E2" s="338" t="s">
        <v>453</v>
      </c>
      <c r="F2" s="338"/>
    </row>
    <row r="3" spans="5:6" ht="15">
      <c r="E3" s="338" t="s">
        <v>454</v>
      </c>
      <c r="F3" s="339"/>
    </row>
    <row r="4" spans="5:6" ht="15">
      <c r="E4" s="334" t="s">
        <v>479</v>
      </c>
      <c r="F4" s="334"/>
    </row>
    <row r="5" spans="2:6" ht="14.25" customHeight="1">
      <c r="B5" s="97"/>
      <c r="C5" s="98"/>
      <c r="E5" s="346" t="s">
        <v>458</v>
      </c>
      <c r="F5" s="346"/>
    </row>
    <row r="6" spans="5:8" ht="27.75" customHeight="1">
      <c r="E6" s="347" t="s">
        <v>65</v>
      </c>
      <c r="F6" s="348"/>
      <c r="G6" s="100"/>
      <c r="H6" s="100"/>
    </row>
    <row r="7" spans="2:8" ht="15.75" customHeight="1">
      <c r="B7" s="101"/>
      <c r="D7" s="102"/>
      <c r="E7" s="349" t="s">
        <v>311</v>
      </c>
      <c r="F7" s="349"/>
      <c r="G7" s="102"/>
      <c r="H7" s="104"/>
    </row>
    <row r="8" spans="2:7" ht="15.75" customHeight="1">
      <c r="B8" s="101"/>
      <c r="D8" s="102"/>
      <c r="E8" s="103"/>
      <c r="F8" s="105"/>
      <c r="G8" s="102"/>
    </row>
    <row r="9" spans="1:6" ht="15" customHeight="1">
      <c r="A9" s="350" t="s">
        <v>290</v>
      </c>
      <c r="B9" s="350"/>
      <c r="C9" s="350"/>
      <c r="D9" s="350"/>
      <c r="E9" s="350"/>
      <c r="F9" s="350"/>
    </row>
    <row r="10" ht="15">
      <c r="B10" s="106"/>
    </row>
    <row r="11" spans="1:6" ht="15">
      <c r="A11" s="300" t="s">
        <v>459</v>
      </c>
      <c r="B11" s="108" t="s">
        <v>6</v>
      </c>
      <c r="C11" s="108" t="s">
        <v>7</v>
      </c>
      <c r="D11" s="108" t="s">
        <v>8</v>
      </c>
      <c r="E11" s="109" t="s">
        <v>5</v>
      </c>
      <c r="F11" s="110" t="s">
        <v>69</v>
      </c>
    </row>
    <row r="12" spans="1:6" s="115" customFormat="1" ht="15" customHeight="1">
      <c r="A12" s="111">
        <v>1</v>
      </c>
      <c r="B12" s="112" t="s">
        <v>22</v>
      </c>
      <c r="C12" s="113" t="s">
        <v>23</v>
      </c>
      <c r="D12" s="112" t="s">
        <v>24</v>
      </c>
      <c r="E12" s="113" t="s">
        <v>25</v>
      </c>
      <c r="F12" s="114">
        <v>6</v>
      </c>
    </row>
    <row r="13" spans="1:6" s="102" customFormat="1" ht="18" customHeight="1">
      <c r="A13" s="116">
        <v>495</v>
      </c>
      <c r="B13" s="108"/>
      <c r="C13" s="117"/>
      <c r="D13" s="108"/>
      <c r="E13" s="118" t="s">
        <v>49</v>
      </c>
      <c r="F13" s="119">
        <f>F14+F65+F72+F94+F123+F173+F202+F208+F225</f>
        <v>7668.5</v>
      </c>
    </row>
    <row r="14" spans="1:7" s="121" customFormat="1" ht="17.25" customHeight="1">
      <c r="A14" s="116"/>
      <c r="B14" s="108" t="s">
        <v>10</v>
      </c>
      <c r="C14" s="117" t="s">
        <v>9</v>
      </c>
      <c r="D14" s="108" t="s">
        <v>9</v>
      </c>
      <c r="E14" s="120" t="s">
        <v>53</v>
      </c>
      <c r="F14" s="110">
        <f>F20+F55+F50+F45+F15</f>
        <v>2698.5</v>
      </c>
      <c r="G14" s="181"/>
    </row>
    <row r="15" spans="1:7" s="121" customFormat="1" ht="30.75" customHeight="1">
      <c r="A15" s="116"/>
      <c r="B15" s="108" t="s">
        <v>305</v>
      </c>
      <c r="C15" s="117"/>
      <c r="D15" s="108"/>
      <c r="E15" s="120" t="s">
        <v>306</v>
      </c>
      <c r="F15" s="110">
        <f>F16</f>
        <v>961</v>
      </c>
      <c r="G15" s="181"/>
    </row>
    <row r="16" spans="1:7" s="121" customFormat="1" ht="17.25" customHeight="1">
      <c r="A16" s="116"/>
      <c r="B16" s="108"/>
      <c r="C16" s="46" t="s">
        <v>114</v>
      </c>
      <c r="D16" s="108" t="s">
        <v>9</v>
      </c>
      <c r="E16" s="45" t="s">
        <v>113</v>
      </c>
      <c r="F16" s="110">
        <f>F17</f>
        <v>961</v>
      </c>
      <c r="G16" s="181"/>
    </row>
    <row r="17" spans="1:7" s="121" customFormat="1" ht="17.25" customHeight="1">
      <c r="A17" s="116"/>
      <c r="B17" s="108"/>
      <c r="C17" s="46" t="s">
        <v>112</v>
      </c>
      <c r="D17" s="108" t="s">
        <v>9</v>
      </c>
      <c r="E17" s="47" t="s">
        <v>111</v>
      </c>
      <c r="F17" s="110">
        <f>F18</f>
        <v>961</v>
      </c>
      <c r="G17" s="181"/>
    </row>
    <row r="18" spans="1:11" s="121" customFormat="1" ht="17.25" customHeight="1">
      <c r="A18" s="116"/>
      <c r="B18" s="108"/>
      <c r="C18" s="46" t="s">
        <v>110</v>
      </c>
      <c r="D18" s="108"/>
      <c r="E18" s="47" t="s">
        <v>307</v>
      </c>
      <c r="F18" s="197">
        <f>F19</f>
        <v>961</v>
      </c>
      <c r="G18" s="298"/>
      <c r="H18" s="210"/>
      <c r="I18" s="210"/>
      <c r="J18" s="210"/>
      <c r="K18" s="210"/>
    </row>
    <row r="19" spans="1:11" s="121" customFormat="1" ht="47.25" customHeight="1">
      <c r="A19" s="116"/>
      <c r="B19" s="108"/>
      <c r="C19" s="218"/>
      <c r="D19" s="108" t="s">
        <v>29</v>
      </c>
      <c r="E19" s="120" t="s">
        <v>74</v>
      </c>
      <c r="F19" s="197">
        <v>961</v>
      </c>
      <c r="G19" s="293"/>
      <c r="H19" s="210"/>
      <c r="I19" s="210"/>
      <c r="J19" s="210"/>
      <c r="K19" s="210"/>
    </row>
    <row r="20" spans="1:11" ht="45" customHeight="1" outlineLevel="1">
      <c r="A20" s="122"/>
      <c r="B20" s="108" t="s">
        <v>13</v>
      </c>
      <c r="C20" s="117"/>
      <c r="D20" s="108" t="s">
        <v>9</v>
      </c>
      <c r="E20" s="120" t="s">
        <v>14</v>
      </c>
      <c r="F20" s="197">
        <f>F21+F39</f>
        <v>1718.3</v>
      </c>
      <c r="G20" s="209"/>
      <c r="H20" s="209"/>
      <c r="I20" s="209"/>
      <c r="J20" s="209"/>
      <c r="K20" s="209"/>
    </row>
    <row r="21" spans="1:11" ht="15" outlineLevel="2">
      <c r="A21" s="123"/>
      <c r="B21" s="108"/>
      <c r="C21" s="46" t="s">
        <v>114</v>
      </c>
      <c r="D21" s="108" t="s">
        <v>9</v>
      </c>
      <c r="E21" s="45" t="s">
        <v>113</v>
      </c>
      <c r="F21" s="197">
        <f>F22</f>
        <v>1718.3</v>
      </c>
      <c r="G21" s="209"/>
      <c r="H21" s="209"/>
      <c r="I21" s="209"/>
      <c r="J21" s="209"/>
      <c r="K21" s="209"/>
    </row>
    <row r="22" spans="1:11" ht="15" outlineLevel="2">
      <c r="A22" s="122"/>
      <c r="B22" s="108"/>
      <c r="C22" s="46" t="s">
        <v>112</v>
      </c>
      <c r="D22" s="108" t="s">
        <v>9</v>
      </c>
      <c r="E22" s="47" t="s">
        <v>111</v>
      </c>
      <c r="F22" s="197">
        <f>F23+F25+F35+F37+F29+F31+F33</f>
        <v>1718.3</v>
      </c>
      <c r="G22" s="209"/>
      <c r="H22" s="209"/>
      <c r="I22" s="209"/>
      <c r="J22" s="209"/>
      <c r="K22" s="209"/>
    </row>
    <row r="23" spans="1:11" ht="15" outlineLevel="2">
      <c r="A23" s="122"/>
      <c r="B23" s="108"/>
      <c r="C23" s="46" t="s">
        <v>110</v>
      </c>
      <c r="D23" s="108"/>
      <c r="E23" s="47" t="s">
        <v>192</v>
      </c>
      <c r="F23" s="197">
        <f>F24</f>
        <v>122</v>
      </c>
      <c r="G23" s="209"/>
      <c r="H23" s="209"/>
      <c r="I23" s="209"/>
      <c r="J23" s="209"/>
      <c r="K23" s="209"/>
    </row>
    <row r="24" spans="1:11" ht="45" outlineLevel="2">
      <c r="A24" s="122"/>
      <c r="B24" s="108"/>
      <c r="C24" s="117"/>
      <c r="D24" s="108" t="s">
        <v>29</v>
      </c>
      <c r="E24" s="120" t="s">
        <v>74</v>
      </c>
      <c r="F24" s="197">
        <v>122</v>
      </c>
      <c r="G24" s="209"/>
      <c r="H24" s="209"/>
      <c r="I24" s="209"/>
      <c r="J24" s="209"/>
      <c r="K24" s="209"/>
    </row>
    <row r="25" spans="1:11" ht="15" outlineLevel="3">
      <c r="A25" s="122"/>
      <c r="B25" s="108"/>
      <c r="C25" s="6" t="s">
        <v>108</v>
      </c>
      <c r="D25" s="108"/>
      <c r="E25" s="18" t="s">
        <v>107</v>
      </c>
      <c r="F25" s="197">
        <f>F26+F27+F28</f>
        <v>1571.2</v>
      </c>
      <c r="G25" s="209"/>
      <c r="H25" s="209"/>
      <c r="I25" s="209"/>
      <c r="J25" s="209"/>
      <c r="K25" s="209"/>
    </row>
    <row r="26" spans="1:11" ht="45" outlineLevel="3">
      <c r="A26" s="122"/>
      <c r="B26" s="108"/>
      <c r="C26" s="117"/>
      <c r="D26" s="108" t="s">
        <v>29</v>
      </c>
      <c r="E26" s="120" t="s">
        <v>74</v>
      </c>
      <c r="F26" s="197">
        <v>1235.5</v>
      </c>
      <c r="G26" s="209"/>
      <c r="H26" s="209"/>
      <c r="I26" s="209"/>
      <c r="J26" s="209"/>
      <c r="K26" s="209"/>
    </row>
    <row r="27" spans="1:11" ht="30" outlineLevel="3">
      <c r="A27" s="122"/>
      <c r="B27" s="108"/>
      <c r="C27" s="117"/>
      <c r="D27" s="108" t="s">
        <v>33</v>
      </c>
      <c r="E27" s="120" t="s">
        <v>75</v>
      </c>
      <c r="F27" s="197">
        <v>315.3</v>
      </c>
      <c r="G27" s="209"/>
      <c r="H27" s="209"/>
      <c r="I27" s="209"/>
      <c r="J27" s="209"/>
      <c r="K27" s="209"/>
    </row>
    <row r="28" spans="1:11" ht="15" outlineLevel="3">
      <c r="A28" s="122"/>
      <c r="B28" s="108"/>
      <c r="C28" s="117"/>
      <c r="D28" s="108" t="s">
        <v>34</v>
      </c>
      <c r="E28" s="120" t="s">
        <v>35</v>
      </c>
      <c r="F28" s="197">
        <v>20.4</v>
      </c>
      <c r="G28" s="209"/>
      <c r="H28" s="209"/>
      <c r="I28" s="209"/>
      <c r="J28" s="209"/>
      <c r="K28" s="209"/>
    </row>
    <row r="29" spans="1:11" ht="18.75" customHeight="1" outlineLevel="3">
      <c r="A29" s="122"/>
      <c r="B29" s="108"/>
      <c r="C29" s="6" t="s">
        <v>105</v>
      </c>
      <c r="D29" s="14"/>
      <c r="E29" s="15" t="s">
        <v>36</v>
      </c>
      <c r="F29" s="50">
        <f>F30</f>
        <v>25.1</v>
      </c>
      <c r="G29" s="209"/>
      <c r="H29" s="209"/>
      <c r="I29" s="209"/>
      <c r="J29" s="209"/>
      <c r="K29" s="209"/>
    </row>
    <row r="30" spans="1:11" ht="22.5" customHeight="1" outlineLevel="3">
      <c r="A30" s="122"/>
      <c r="B30" s="108"/>
      <c r="C30" s="6"/>
      <c r="D30" s="14" t="s">
        <v>0</v>
      </c>
      <c r="E30" s="15" t="s">
        <v>30</v>
      </c>
      <c r="F30" s="50">
        <v>25.1</v>
      </c>
      <c r="G30" s="209"/>
      <c r="H30" s="209"/>
      <c r="I30" s="209"/>
      <c r="J30" s="209"/>
      <c r="K30" s="209"/>
    </row>
    <row r="31" spans="1:11" ht="0.75" customHeight="1" hidden="1" outlineLevel="3">
      <c r="A31" s="122"/>
      <c r="B31" s="108"/>
      <c r="C31" s="6" t="s">
        <v>104</v>
      </c>
      <c r="D31" s="14"/>
      <c r="E31" s="15" t="s">
        <v>72</v>
      </c>
      <c r="F31" s="50">
        <f>F32</f>
        <v>0</v>
      </c>
      <c r="G31" s="209"/>
      <c r="H31" s="209"/>
      <c r="I31" s="209"/>
      <c r="J31" s="209"/>
      <c r="K31" s="209"/>
    </row>
    <row r="32" spans="1:11" ht="12.75" customHeight="1" hidden="1" outlineLevel="3">
      <c r="A32" s="122"/>
      <c r="B32" s="108"/>
      <c r="C32" s="6"/>
      <c r="D32" s="14" t="s">
        <v>0</v>
      </c>
      <c r="E32" s="15" t="s">
        <v>30</v>
      </c>
      <c r="F32" s="50"/>
      <c r="G32" s="209"/>
      <c r="H32" s="209"/>
      <c r="I32" s="209"/>
      <c r="J32" s="209"/>
      <c r="K32" s="209"/>
    </row>
    <row r="33" spans="1:11" ht="27.75" customHeight="1" hidden="1" outlineLevel="3">
      <c r="A33" s="122"/>
      <c r="B33" s="108"/>
      <c r="C33" s="6" t="s">
        <v>287</v>
      </c>
      <c r="D33" s="14"/>
      <c r="E33" s="66" t="s">
        <v>288</v>
      </c>
      <c r="F33" s="50">
        <f>F34</f>
        <v>0</v>
      </c>
      <c r="G33" s="209"/>
      <c r="H33" s="209"/>
      <c r="I33" s="209"/>
      <c r="J33" s="209"/>
      <c r="K33" s="209"/>
    </row>
    <row r="34" spans="1:11" ht="12" customHeight="1" hidden="1" outlineLevel="3">
      <c r="A34" s="122"/>
      <c r="B34" s="108"/>
      <c r="C34" s="6"/>
      <c r="D34" s="14" t="s">
        <v>0</v>
      </c>
      <c r="E34" s="15" t="s">
        <v>30</v>
      </c>
      <c r="F34" s="50"/>
      <c r="G34" s="209"/>
      <c r="H34" s="209"/>
      <c r="I34" s="209"/>
      <c r="J34" s="209"/>
      <c r="K34" s="209"/>
    </row>
    <row r="35" spans="1:11" ht="15" hidden="1" outlineLevel="3">
      <c r="A35" s="122"/>
      <c r="B35" s="108"/>
      <c r="C35" s="117" t="s">
        <v>236</v>
      </c>
      <c r="D35" s="108"/>
      <c r="E35" s="120" t="s">
        <v>63</v>
      </c>
      <c r="F35" s="197">
        <f>F36</f>
        <v>0</v>
      </c>
      <c r="G35" s="209"/>
      <c r="H35" s="209"/>
      <c r="I35" s="209"/>
      <c r="J35" s="209"/>
      <c r="K35" s="209"/>
    </row>
    <row r="36" spans="1:11" ht="30" hidden="1" outlineLevel="3">
      <c r="A36" s="122"/>
      <c r="B36" s="108"/>
      <c r="C36" s="117"/>
      <c r="D36" s="108" t="s">
        <v>33</v>
      </c>
      <c r="E36" s="120" t="s">
        <v>75</v>
      </c>
      <c r="F36" s="197"/>
      <c r="G36" s="209"/>
      <c r="H36" s="209"/>
      <c r="I36" s="209"/>
      <c r="J36" s="209"/>
      <c r="K36" s="209"/>
    </row>
    <row r="37" spans="1:11" ht="57" customHeight="1" hidden="1" outlineLevel="3">
      <c r="A37" s="122"/>
      <c r="B37" s="108"/>
      <c r="C37" s="3" t="s">
        <v>237</v>
      </c>
      <c r="D37" s="108"/>
      <c r="E37" s="2" t="s">
        <v>86</v>
      </c>
      <c r="F37" s="197">
        <f>F38</f>
        <v>0</v>
      </c>
      <c r="G37" s="209"/>
      <c r="H37" s="209"/>
      <c r="I37" s="209"/>
      <c r="J37" s="209"/>
      <c r="K37" s="209"/>
    </row>
    <row r="38" spans="1:11" ht="27" customHeight="1" hidden="1" outlineLevel="3">
      <c r="A38" s="122"/>
      <c r="B38" s="108"/>
      <c r="C38" s="117"/>
      <c r="D38" s="108" t="s">
        <v>33</v>
      </c>
      <c r="E38" s="120" t="s">
        <v>75</v>
      </c>
      <c r="F38" s="197"/>
      <c r="G38" s="209"/>
      <c r="H38" s="209"/>
      <c r="I38" s="209"/>
      <c r="J38" s="209"/>
      <c r="K38" s="209"/>
    </row>
    <row r="39" spans="1:11" ht="27" customHeight="1" hidden="1" outlineLevel="3">
      <c r="A39" s="126"/>
      <c r="B39" s="124"/>
      <c r="C39" s="195" t="s">
        <v>134</v>
      </c>
      <c r="D39" s="124"/>
      <c r="E39" s="196" t="s">
        <v>133</v>
      </c>
      <c r="F39" s="197">
        <f>F40</f>
        <v>0</v>
      </c>
      <c r="G39" s="209"/>
      <c r="H39" s="292"/>
      <c r="I39" s="209"/>
      <c r="J39" s="209"/>
      <c r="K39" s="209"/>
    </row>
    <row r="40" spans="1:11" ht="27.75" customHeight="1" hidden="1" outlineLevel="3">
      <c r="A40" s="126"/>
      <c r="B40" s="124"/>
      <c r="C40" s="195" t="s">
        <v>132</v>
      </c>
      <c r="D40" s="124"/>
      <c r="E40" s="196" t="s">
        <v>131</v>
      </c>
      <c r="F40" s="197">
        <f>F41</f>
        <v>0</v>
      </c>
      <c r="G40" s="209"/>
      <c r="H40" s="292"/>
      <c r="I40" s="209"/>
      <c r="J40" s="209"/>
      <c r="K40" s="209"/>
    </row>
    <row r="41" spans="1:11" ht="54.75" customHeight="1" hidden="1" outlineLevel="3">
      <c r="A41" s="126"/>
      <c r="B41" s="124"/>
      <c r="C41" s="195" t="s">
        <v>81</v>
      </c>
      <c r="D41" s="124"/>
      <c r="E41" s="196" t="s">
        <v>130</v>
      </c>
      <c r="F41" s="197">
        <f>F42</f>
        <v>0</v>
      </c>
      <c r="G41" s="209"/>
      <c r="H41" s="292"/>
      <c r="I41" s="209"/>
      <c r="J41" s="209"/>
      <c r="K41" s="209"/>
    </row>
    <row r="42" spans="1:11" ht="27.75" customHeight="1" hidden="1" outlineLevel="3">
      <c r="A42" s="126"/>
      <c r="B42" s="124"/>
      <c r="C42" s="6" t="s">
        <v>127</v>
      </c>
      <c r="D42" s="14"/>
      <c r="E42" s="15" t="s">
        <v>126</v>
      </c>
      <c r="F42" s="50">
        <f>F43+F44</f>
        <v>0</v>
      </c>
      <c r="G42" s="209"/>
      <c r="H42" s="292"/>
      <c r="I42" s="209"/>
      <c r="J42" s="209"/>
      <c r="K42" s="209"/>
    </row>
    <row r="43" spans="1:11" ht="27.75" customHeight="1" hidden="1" outlineLevel="3">
      <c r="A43" s="126"/>
      <c r="B43" s="124"/>
      <c r="C43" s="6"/>
      <c r="D43" s="14" t="s">
        <v>33</v>
      </c>
      <c r="E43" s="15" t="s">
        <v>75</v>
      </c>
      <c r="F43" s="50"/>
      <c r="G43" s="209"/>
      <c r="H43" s="292"/>
      <c r="I43" s="209"/>
      <c r="J43" s="209"/>
      <c r="K43" s="209"/>
    </row>
    <row r="44" spans="1:11" ht="12.75" customHeight="1" hidden="1" outlineLevel="3">
      <c r="A44" s="126"/>
      <c r="B44" s="124"/>
      <c r="C44" s="6"/>
      <c r="D44" s="12">
        <v>800</v>
      </c>
      <c r="E44" s="22" t="s">
        <v>35</v>
      </c>
      <c r="F44" s="50"/>
      <c r="G44" s="209"/>
      <c r="H44" s="292"/>
      <c r="I44" s="209"/>
      <c r="J44" s="209"/>
      <c r="K44" s="209"/>
    </row>
    <row r="45" spans="1:11" ht="14.25" customHeight="1" hidden="1" outlineLevel="3">
      <c r="A45" s="122"/>
      <c r="B45" s="108" t="s">
        <v>241</v>
      </c>
      <c r="C45" s="53"/>
      <c r="D45" s="12"/>
      <c r="E45" s="22" t="s">
        <v>242</v>
      </c>
      <c r="F45" s="50">
        <f>F46</f>
        <v>0</v>
      </c>
      <c r="G45" s="209"/>
      <c r="H45" s="292"/>
      <c r="I45" s="209"/>
      <c r="J45" s="209"/>
      <c r="K45" s="209"/>
    </row>
    <row r="46" spans="1:11" ht="13.5" customHeight="1" hidden="1" outlineLevel="3">
      <c r="A46" s="122"/>
      <c r="B46" s="108"/>
      <c r="C46" s="46" t="s">
        <v>114</v>
      </c>
      <c r="D46" s="108" t="s">
        <v>9</v>
      </c>
      <c r="E46" s="45" t="s">
        <v>113</v>
      </c>
      <c r="F46" s="197">
        <f>F47</f>
        <v>0</v>
      </c>
      <c r="G46" s="209"/>
      <c r="H46" s="292"/>
      <c r="I46" s="209"/>
      <c r="J46" s="209"/>
      <c r="K46" s="209"/>
    </row>
    <row r="47" spans="1:11" ht="27" customHeight="1" hidden="1" outlineLevel="3">
      <c r="A47" s="122"/>
      <c r="B47" s="108"/>
      <c r="C47" s="6" t="s">
        <v>101</v>
      </c>
      <c r="D47" s="20"/>
      <c r="E47" s="18" t="s">
        <v>100</v>
      </c>
      <c r="F47" s="197">
        <f>F48</f>
        <v>0</v>
      </c>
      <c r="G47" s="209"/>
      <c r="H47" s="292"/>
      <c r="I47" s="209"/>
      <c r="J47" s="209"/>
      <c r="K47" s="209"/>
    </row>
    <row r="48" spans="1:11" ht="14.25" customHeight="1" hidden="1" outlineLevel="3">
      <c r="A48" s="122"/>
      <c r="B48" s="108"/>
      <c r="C48" s="6" t="s">
        <v>215</v>
      </c>
      <c r="D48" s="20"/>
      <c r="E48" s="95" t="s">
        <v>239</v>
      </c>
      <c r="F48" s="197">
        <f>F49</f>
        <v>0</v>
      </c>
      <c r="G48" s="209"/>
      <c r="H48" s="292"/>
      <c r="I48" s="209"/>
      <c r="J48" s="209"/>
      <c r="K48" s="209"/>
    </row>
    <row r="49" spans="1:11" ht="12" customHeight="1" hidden="1" outlineLevel="3">
      <c r="A49" s="122"/>
      <c r="B49" s="108"/>
      <c r="C49" s="53"/>
      <c r="D49" s="12">
        <v>800</v>
      </c>
      <c r="E49" s="22" t="s">
        <v>35</v>
      </c>
      <c r="F49" s="50"/>
      <c r="G49" s="209"/>
      <c r="H49" s="292"/>
      <c r="I49" s="209"/>
      <c r="J49" s="209"/>
      <c r="K49" s="209"/>
    </row>
    <row r="50" spans="1:11" ht="13.5" customHeight="1" hidden="1" outlineLevel="3">
      <c r="A50" s="122"/>
      <c r="B50" s="124" t="s">
        <v>76</v>
      </c>
      <c r="C50" s="125"/>
      <c r="D50" s="126"/>
      <c r="E50" s="127" t="s">
        <v>77</v>
      </c>
      <c r="F50" s="197">
        <f>F51</f>
        <v>0</v>
      </c>
      <c r="G50" s="209"/>
      <c r="H50" s="292"/>
      <c r="I50" s="209"/>
      <c r="J50" s="209"/>
      <c r="K50" s="209"/>
    </row>
    <row r="51" spans="1:11" ht="15" hidden="1" outlineLevel="3">
      <c r="A51" s="122"/>
      <c r="B51" s="124"/>
      <c r="C51" s="46" t="s">
        <v>114</v>
      </c>
      <c r="D51" s="108" t="s">
        <v>9</v>
      </c>
      <c r="E51" s="45" t="s">
        <v>113</v>
      </c>
      <c r="F51" s="197">
        <f>F52</f>
        <v>0</v>
      </c>
      <c r="G51" s="209"/>
      <c r="H51" s="292"/>
      <c r="I51" s="209"/>
      <c r="J51" s="209"/>
      <c r="K51" s="209"/>
    </row>
    <row r="52" spans="1:11" ht="0.75" customHeight="1" hidden="1" outlineLevel="3">
      <c r="A52" s="122"/>
      <c r="B52" s="124"/>
      <c r="C52" s="6" t="s">
        <v>101</v>
      </c>
      <c r="D52" s="20"/>
      <c r="E52" s="18" t="s">
        <v>100</v>
      </c>
      <c r="F52" s="197">
        <f>F53</f>
        <v>0</v>
      </c>
      <c r="G52" s="209"/>
      <c r="H52" s="292"/>
      <c r="I52" s="209"/>
      <c r="J52" s="209"/>
      <c r="K52" s="209"/>
    </row>
    <row r="53" spans="1:11" ht="15" hidden="1" outlineLevel="4">
      <c r="A53" s="122"/>
      <c r="B53" s="124"/>
      <c r="C53" s="19" t="s">
        <v>96</v>
      </c>
      <c r="D53" s="126"/>
      <c r="E53" s="127" t="s">
        <v>78</v>
      </c>
      <c r="F53" s="197">
        <f>F54</f>
        <v>0</v>
      </c>
      <c r="G53" s="209"/>
      <c r="H53" s="292"/>
      <c r="I53" s="209"/>
      <c r="J53" s="209"/>
      <c r="K53" s="209"/>
    </row>
    <row r="54" spans="1:11" ht="15" hidden="1" outlineLevel="2">
      <c r="A54" s="122"/>
      <c r="B54" s="126"/>
      <c r="C54" s="125"/>
      <c r="D54" s="126">
        <v>800</v>
      </c>
      <c r="E54" s="127" t="s">
        <v>35</v>
      </c>
      <c r="F54" s="197"/>
      <c r="G54" s="209"/>
      <c r="H54" s="292"/>
      <c r="I54" s="209"/>
      <c r="J54" s="209"/>
      <c r="K54" s="209"/>
    </row>
    <row r="55" spans="1:11" ht="15" outlineLevel="2">
      <c r="A55" s="122"/>
      <c r="B55" s="128" t="s">
        <v>26</v>
      </c>
      <c r="C55" s="129"/>
      <c r="D55" s="130"/>
      <c r="E55" s="131" t="s">
        <v>73</v>
      </c>
      <c r="F55" s="197">
        <f>F56</f>
        <v>19.2</v>
      </c>
      <c r="G55" s="209"/>
      <c r="H55" s="292"/>
      <c r="I55" s="209"/>
      <c r="J55" s="209"/>
      <c r="K55" s="209"/>
    </row>
    <row r="56" spans="1:11" ht="14.25" customHeight="1" outlineLevel="2">
      <c r="A56" s="122"/>
      <c r="B56" s="128"/>
      <c r="C56" s="46" t="s">
        <v>114</v>
      </c>
      <c r="D56" s="108" t="s">
        <v>9</v>
      </c>
      <c r="E56" s="45" t="s">
        <v>113</v>
      </c>
      <c r="F56" s="197">
        <f>F57+F60</f>
        <v>19.2</v>
      </c>
      <c r="G56" s="209"/>
      <c r="H56" s="209"/>
      <c r="I56" s="209"/>
      <c r="J56" s="209"/>
      <c r="K56" s="209"/>
    </row>
    <row r="57" spans="1:11" ht="15" hidden="1" outlineLevel="2">
      <c r="A57" s="122"/>
      <c r="B57" s="128"/>
      <c r="C57" s="46" t="s">
        <v>112</v>
      </c>
      <c r="D57" s="108" t="s">
        <v>9</v>
      </c>
      <c r="E57" s="47" t="s">
        <v>111</v>
      </c>
      <c r="F57" s="197">
        <f>F58</f>
        <v>0</v>
      </c>
      <c r="G57" s="209"/>
      <c r="H57" s="209"/>
      <c r="I57" s="209"/>
      <c r="J57" s="209"/>
      <c r="K57" s="209"/>
    </row>
    <row r="58" spans="1:11" ht="15" hidden="1" outlineLevel="2">
      <c r="A58" s="122"/>
      <c r="B58" s="128"/>
      <c r="C58" s="6" t="s">
        <v>106</v>
      </c>
      <c r="D58" s="108"/>
      <c r="E58" s="120" t="s">
        <v>71</v>
      </c>
      <c r="F58" s="197">
        <f>F59</f>
        <v>0</v>
      </c>
      <c r="G58" s="209"/>
      <c r="H58" s="209"/>
      <c r="I58" s="209"/>
      <c r="J58" s="209"/>
      <c r="K58" s="209"/>
    </row>
    <row r="59" spans="1:11" ht="15" hidden="1" outlineLevel="2">
      <c r="A59" s="122"/>
      <c r="B59" s="128"/>
      <c r="C59" s="117"/>
      <c r="D59" s="12">
        <v>800</v>
      </c>
      <c r="E59" s="22" t="s">
        <v>35</v>
      </c>
      <c r="F59" s="197"/>
      <c r="G59" s="209"/>
      <c r="H59" s="209"/>
      <c r="I59" s="209"/>
      <c r="J59" s="209"/>
      <c r="K59" s="209"/>
    </row>
    <row r="60" spans="1:11" ht="30" outlineLevel="2">
      <c r="A60" s="122"/>
      <c r="B60" s="108"/>
      <c r="C60" s="6" t="s">
        <v>101</v>
      </c>
      <c r="D60" s="20"/>
      <c r="E60" s="18" t="s">
        <v>100</v>
      </c>
      <c r="F60" s="197">
        <f>F61+F63</f>
        <v>19.2</v>
      </c>
      <c r="G60" s="209"/>
      <c r="H60" s="209"/>
      <c r="I60" s="209"/>
      <c r="J60" s="209"/>
      <c r="K60" s="209"/>
    </row>
    <row r="61" spans="1:11" ht="15" outlineLevel="3">
      <c r="A61" s="122"/>
      <c r="B61" s="108"/>
      <c r="C61" s="6" t="s">
        <v>99</v>
      </c>
      <c r="D61" s="108"/>
      <c r="E61" s="120" t="s">
        <v>48</v>
      </c>
      <c r="F61" s="197">
        <f>F62</f>
        <v>9.7</v>
      </c>
      <c r="G61" s="209"/>
      <c r="H61" s="209"/>
      <c r="I61" s="209"/>
      <c r="J61" s="209"/>
      <c r="K61" s="209"/>
    </row>
    <row r="62" spans="1:11" ht="19.5" customHeight="1" outlineLevel="3">
      <c r="A62" s="122"/>
      <c r="B62" s="108"/>
      <c r="C62" s="117"/>
      <c r="D62" s="108" t="s">
        <v>33</v>
      </c>
      <c r="E62" s="120" t="s">
        <v>75</v>
      </c>
      <c r="F62" s="197">
        <v>9.7</v>
      </c>
      <c r="G62" s="209"/>
      <c r="H62" s="209"/>
      <c r="I62" s="209"/>
      <c r="J62" s="209"/>
      <c r="K62" s="209"/>
    </row>
    <row r="63" spans="1:11" ht="30" outlineLevel="3">
      <c r="A63" s="122"/>
      <c r="B63" s="108"/>
      <c r="C63" s="19" t="s">
        <v>93</v>
      </c>
      <c r="D63" s="14"/>
      <c r="E63" s="7" t="s">
        <v>84</v>
      </c>
      <c r="F63" s="50">
        <f>F64</f>
        <v>9.5</v>
      </c>
      <c r="G63" s="209"/>
      <c r="H63" s="209"/>
      <c r="I63" s="209"/>
      <c r="J63" s="209"/>
      <c r="K63" s="209"/>
    </row>
    <row r="64" spans="1:11" ht="24" customHeight="1" outlineLevel="3">
      <c r="A64" s="122"/>
      <c r="B64" s="108"/>
      <c r="C64" s="19"/>
      <c r="D64" s="14" t="s">
        <v>33</v>
      </c>
      <c r="E64" s="15" t="s">
        <v>75</v>
      </c>
      <c r="F64" s="50">
        <v>9.5</v>
      </c>
      <c r="G64" s="209"/>
      <c r="H64" s="209"/>
      <c r="I64" s="209"/>
      <c r="J64" s="209"/>
      <c r="K64" s="209"/>
    </row>
    <row r="65" spans="1:11" ht="15" outlineLevel="4">
      <c r="A65" s="122"/>
      <c r="B65" s="5" t="s">
        <v>56</v>
      </c>
      <c r="C65" s="81"/>
      <c r="D65" s="5"/>
      <c r="E65" s="82" t="s">
        <v>57</v>
      </c>
      <c r="F65" s="215">
        <f>F66</f>
        <v>50.6</v>
      </c>
      <c r="G65" s="209"/>
      <c r="H65" s="209"/>
      <c r="I65" s="209"/>
      <c r="J65" s="209"/>
      <c r="K65" s="209"/>
    </row>
    <row r="66" spans="1:11" ht="15" outlineLevel="4">
      <c r="A66" s="122"/>
      <c r="B66" s="5" t="s">
        <v>58</v>
      </c>
      <c r="C66" s="84"/>
      <c r="D66" s="83"/>
      <c r="E66" s="82" t="s">
        <v>59</v>
      </c>
      <c r="F66" s="215">
        <f>F67</f>
        <v>50.6</v>
      </c>
      <c r="G66" s="209"/>
      <c r="H66" s="209"/>
      <c r="I66" s="209"/>
      <c r="J66" s="209"/>
      <c r="K66" s="209"/>
    </row>
    <row r="67" spans="1:11" ht="15" outlineLevel="4">
      <c r="A67" s="122"/>
      <c r="B67" s="5"/>
      <c r="C67" s="46" t="s">
        <v>114</v>
      </c>
      <c r="D67" s="108" t="s">
        <v>9</v>
      </c>
      <c r="E67" s="45" t="s">
        <v>113</v>
      </c>
      <c r="F67" s="197">
        <f>F68</f>
        <v>50.6</v>
      </c>
      <c r="G67" s="209"/>
      <c r="H67" s="209"/>
      <c r="I67" s="209"/>
      <c r="J67" s="209"/>
      <c r="K67" s="209"/>
    </row>
    <row r="68" spans="1:11" ht="15" outlineLevel="4">
      <c r="A68" s="122"/>
      <c r="B68" s="5"/>
      <c r="C68" s="46" t="s">
        <v>112</v>
      </c>
      <c r="D68" s="108" t="s">
        <v>9</v>
      </c>
      <c r="E68" s="47" t="s">
        <v>111</v>
      </c>
      <c r="F68" s="215">
        <f>F69</f>
        <v>50.6</v>
      </c>
      <c r="G68" s="209"/>
      <c r="H68" s="209"/>
      <c r="I68" s="209"/>
      <c r="J68" s="209"/>
      <c r="K68" s="209"/>
    </row>
    <row r="69" spans="1:11" ht="30" outlineLevel="4">
      <c r="A69" s="122"/>
      <c r="B69" s="5"/>
      <c r="C69" s="5" t="s">
        <v>103</v>
      </c>
      <c r="D69" s="5"/>
      <c r="E69" s="82" t="s">
        <v>60</v>
      </c>
      <c r="F69" s="215">
        <f>F70+F71</f>
        <v>50.6</v>
      </c>
      <c r="G69" s="209"/>
      <c r="H69" s="209"/>
      <c r="I69" s="209"/>
      <c r="J69" s="209"/>
      <c r="K69" s="209"/>
    </row>
    <row r="70" spans="1:11" ht="43.5" customHeight="1" outlineLevel="4">
      <c r="A70" s="122"/>
      <c r="B70" s="5"/>
      <c r="C70" s="5"/>
      <c r="D70" s="5" t="s">
        <v>29</v>
      </c>
      <c r="E70" s="120" t="s">
        <v>74</v>
      </c>
      <c r="F70" s="215">
        <v>50.6</v>
      </c>
      <c r="G70" s="209"/>
      <c r="H70" s="209"/>
      <c r="I70" s="209"/>
      <c r="J70" s="209"/>
      <c r="K70" s="209"/>
    </row>
    <row r="71" spans="1:11" s="121" customFormat="1" ht="30" hidden="1">
      <c r="A71" s="116"/>
      <c r="B71" s="83"/>
      <c r="C71" s="84"/>
      <c r="D71" s="83" t="s">
        <v>33</v>
      </c>
      <c r="E71" s="120" t="s">
        <v>75</v>
      </c>
      <c r="F71" s="216"/>
      <c r="G71" s="210"/>
      <c r="H71" s="210"/>
      <c r="I71" s="210"/>
      <c r="J71" s="210"/>
      <c r="K71" s="210"/>
    </row>
    <row r="72" spans="1:11" s="121" customFormat="1" ht="15">
      <c r="A72" s="122"/>
      <c r="B72" s="108" t="s">
        <v>15</v>
      </c>
      <c r="C72" s="117" t="s">
        <v>9</v>
      </c>
      <c r="D72" s="108" t="s">
        <v>9</v>
      </c>
      <c r="E72" s="120" t="s">
        <v>50</v>
      </c>
      <c r="F72" s="197">
        <f>F73+F79</f>
        <v>445.8</v>
      </c>
      <c r="G72" s="210"/>
      <c r="H72" s="210"/>
      <c r="I72" s="210"/>
      <c r="J72" s="210"/>
      <c r="K72" s="210"/>
    </row>
    <row r="73" spans="1:11" s="121" customFormat="1" ht="30">
      <c r="A73" s="116"/>
      <c r="B73" s="108" t="s">
        <v>44</v>
      </c>
      <c r="C73" s="117"/>
      <c r="D73" s="108"/>
      <c r="E73" s="120" t="s">
        <v>45</v>
      </c>
      <c r="F73" s="197">
        <f>F74</f>
        <v>50</v>
      </c>
      <c r="G73" s="210"/>
      <c r="H73" s="210"/>
      <c r="I73" s="210"/>
      <c r="J73" s="210"/>
      <c r="K73" s="210"/>
    </row>
    <row r="74" spans="1:11" s="121" customFormat="1" ht="30">
      <c r="A74" s="116"/>
      <c r="B74" s="108"/>
      <c r="C74" s="46" t="s">
        <v>134</v>
      </c>
      <c r="D74" s="108"/>
      <c r="E74" s="45" t="s">
        <v>133</v>
      </c>
      <c r="F74" s="197">
        <f>F75</f>
        <v>50</v>
      </c>
      <c r="G74" s="210"/>
      <c r="H74" s="210"/>
      <c r="I74" s="210"/>
      <c r="J74" s="210"/>
      <c r="K74" s="210"/>
    </row>
    <row r="75" spans="1:11" s="121" customFormat="1" ht="30">
      <c r="A75" s="116"/>
      <c r="B75" s="132"/>
      <c r="C75" s="6" t="s">
        <v>119</v>
      </c>
      <c r="D75" s="18"/>
      <c r="E75" s="18" t="s">
        <v>118</v>
      </c>
      <c r="F75" s="50">
        <f>F76</f>
        <v>50</v>
      </c>
      <c r="G75" s="210"/>
      <c r="H75" s="210"/>
      <c r="I75" s="210"/>
      <c r="J75" s="210"/>
      <c r="K75" s="210"/>
    </row>
    <row r="76" spans="1:11" ht="30" outlineLevel="3">
      <c r="A76" s="122"/>
      <c r="B76" s="132"/>
      <c r="C76" s="6" t="s">
        <v>117</v>
      </c>
      <c r="D76" s="18"/>
      <c r="E76" s="18" t="s">
        <v>116</v>
      </c>
      <c r="F76" s="50">
        <f>F77</f>
        <v>50</v>
      </c>
      <c r="G76" s="211"/>
      <c r="H76" s="209"/>
      <c r="I76" s="209"/>
      <c r="J76" s="209"/>
      <c r="K76" s="209"/>
    </row>
    <row r="77" spans="1:11" ht="30" outlineLevel="3">
      <c r="A77" s="122"/>
      <c r="B77" s="132"/>
      <c r="C77" s="29" t="s">
        <v>210</v>
      </c>
      <c r="D77" s="28"/>
      <c r="E77" s="28" t="s">
        <v>115</v>
      </c>
      <c r="F77" s="50">
        <f>F78</f>
        <v>50</v>
      </c>
      <c r="G77" s="211"/>
      <c r="H77" s="209"/>
      <c r="I77" s="209"/>
      <c r="J77" s="209"/>
      <c r="K77" s="209"/>
    </row>
    <row r="78" spans="1:11" ht="30" outlineLevel="3">
      <c r="A78" s="122"/>
      <c r="B78" s="132"/>
      <c r="C78" s="133"/>
      <c r="D78" s="14" t="s">
        <v>33</v>
      </c>
      <c r="E78" s="15" t="s">
        <v>75</v>
      </c>
      <c r="F78" s="50">
        <v>50</v>
      </c>
      <c r="G78" s="209"/>
      <c r="H78" s="209"/>
      <c r="I78" s="209"/>
      <c r="J78" s="209"/>
      <c r="K78" s="209"/>
    </row>
    <row r="79" spans="1:11" ht="15" outlineLevel="3">
      <c r="A79" s="122"/>
      <c r="B79" s="108" t="s">
        <v>79</v>
      </c>
      <c r="C79" s="117"/>
      <c r="D79" s="108"/>
      <c r="E79" s="120" t="s">
        <v>80</v>
      </c>
      <c r="F79" s="197">
        <f>F80</f>
        <v>395.8</v>
      </c>
      <c r="G79" s="209"/>
      <c r="H79" s="209"/>
      <c r="I79" s="209"/>
      <c r="J79" s="209"/>
      <c r="K79" s="209"/>
    </row>
    <row r="80" spans="1:11" ht="30.75" customHeight="1" outlineLevel="3">
      <c r="A80" s="122"/>
      <c r="B80" s="108"/>
      <c r="C80" s="188" t="s">
        <v>134</v>
      </c>
      <c r="D80" s="189"/>
      <c r="E80" s="190" t="s">
        <v>133</v>
      </c>
      <c r="F80" s="197">
        <f>F81</f>
        <v>395.8</v>
      </c>
      <c r="G80" s="209"/>
      <c r="H80" s="209"/>
      <c r="I80" s="209"/>
      <c r="J80" s="209"/>
      <c r="K80" s="209"/>
    </row>
    <row r="81" spans="1:11" ht="30" outlineLevel="3">
      <c r="A81" s="122"/>
      <c r="B81" s="108"/>
      <c r="C81" s="29" t="s">
        <v>132</v>
      </c>
      <c r="D81" s="177"/>
      <c r="E81" s="25" t="s">
        <v>131</v>
      </c>
      <c r="F81" s="197">
        <f>F82</f>
        <v>395.8</v>
      </c>
      <c r="G81" s="209"/>
      <c r="H81" s="209"/>
      <c r="I81" s="209"/>
      <c r="J81" s="209"/>
      <c r="K81" s="209"/>
    </row>
    <row r="82" spans="1:11" ht="35.25" customHeight="1" outlineLevel="3">
      <c r="A82" s="122"/>
      <c r="B82" s="108"/>
      <c r="C82" s="191" t="s">
        <v>81</v>
      </c>
      <c r="D82" s="189"/>
      <c r="E82" s="192" t="s">
        <v>130</v>
      </c>
      <c r="F82" s="197">
        <f>F83+F87+F89</f>
        <v>395.8</v>
      </c>
      <c r="G82" s="209"/>
      <c r="H82" s="209"/>
      <c r="I82" s="209"/>
      <c r="J82" s="209"/>
      <c r="K82" s="209"/>
    </row>
    <row r="83" spans="1:11" ht="30" outlineLevel="3">
      <c r="A83" s="122"/>
      <c r="B83" s="108"/>
      <c r="C83" s="29" t="s">
        <v>127</v>
      </c>
      <c r="D83" s="89"/>
      <c r="E83" s="88" t="s">
        <v>126</v>
      </c>
      <c r="F83" s="50">
        <f>F85+F86+F84</f>
        <v>89.7</v>
      </c>
      <c r="G83" s="209"/>
      <c r="H83" s="209"/>
      <c r="I83" s="209"/>
      <c r="J83" s="209"/>
      <c r="K83" s="209"/>
    </row>
    <row r="84" spans="1:11" ht="45" customHeight="1" hidden="1" outlineLevel="3">
      <c r="A84" s="122"/>
      <c r="B84" s="108"/>
      <c r="C84" s="29"/>
      <c r="D84" s="29" t="s">
        <v>29</v>
      </c>
      <c r="E84" s="68" t="s">
        <v>74</v>
      </c>
      <c r="F84" s="50"/>
      <c r="G84" s="209"/>
      <c r="H84" s="209"/>
      <c r="I84" s="209"/>
      <c r="J84" s="209"/>
      <c r="K84" s="209"/>
    </row>
    <row r="85" spans="1:11" ht="30" outlineLevel="3">
      <c r="A85" s="122"/>
      <c r="B85" s="108"/>
      <c r="C85" s="29"/>
      <c r="D85" s="89" t="s">
        <v>33</v>
      </c>
      <c r="E85" s="88" t="s">
        <v>75</v>
      </c>
      <c r="F85" s="223">
        <v>78.3</v>
      </c>
      <c r="G85" s="209"/>
      <c r="H85" s="209"/>
      <c r="I85" s="209"/>
      <c r="J85" s="209"/>
      <c r="K85" s="209"/>
    </row>
    <row r="86" spans="1:11" ht="14.25" customHeight="1" outlineLevel="3">
      <c r="A86" s="122"/>
      <c r="B86" s="108"/>
      <c r="C86" s="29"/>
      <c r="D86" s="193">
        <v>800</v>
      </c>
      <c r="E86" s="194" t="s">
        <v>35</v>
      </c>
      <c r="F86" s="50">
        <v>11.4</v>
      </c>
      <c r="G86" s="209"/>
      <c r="H86" s="209"/>
      <c r="I86" s="209"/>
      <c r="J86" s="209"/>
      <c r="K86" s="209"/>
    </row>
    <row r="87" spans="1:11" ht="42.75" customHeight="1" hidden="1" outlineLevel="3">
      <c r="A87" s="122"/>
      <c r="B87" s="108"/>
      <c r="C87" s="29" t="s">
        <v>125</v>
      </c>
      <c r="D87" s="89"/>
      <c r="E87" s="88" t="s">
        <v>124</v>
      </c>
      <c r="F87" s="50">
        <f>F88</f>
        <v>0</v>
      </c>
      <c r="G87" s="209"/>
      <c r="H87" s="209"/>
      <c r="I87" s="209"/>
      <c r="J87" s="209"/>
      <c r="K87" s="209"/>
    </row>
    <row r="88" spans="1:11" ht="30" hidden="1" outlineLevel="3">
      <c r="A88" s="122"/>
      <c r="B88" s="108"/>
      <c r="C88" s="6"/>
      <c r="D88" s="14" t="s">
        <v>33</v>
      </c>
      <c r="E88" s="15" t="s">
        <v>75</v>
      </c>
      <c r="F88" s="50">
        <v>0</v>
      </c>
      <c r="G88" s="209"/>
      <c r="H88" s="209"/>
      <c r="I88" s="209"/>
      <c r="J88" s="209"/>
      <c r="K88" s="209"/>
    </row>
    <row r="89" spans="1:11" ht="15" outlineLevel="3">
      <c r="A89" s="122"/>
      <c r="B89" s="108"/>
      <c r="C89" s="6" t="s">
        <v>281</v>
      </c>
      <c r="D89" s="14"/>
      <c r="E89" s="15" t="s">
        <v>282</v>
      </c>
      <c r="F89" s="50">
        <f>F90</f>
        <v>306.1</v>
      </c>
      <c r="G89" s="209"/>
      <c r="H89" s="209"/>
      <c r="I89" s="209"/>
      <c r="J89" s="209"/>
      <c r="K89" s="209"/>
    </row>
    <row r="90" spans="1:11" ht="30" outlineLevel="3">
      <c r="A90" s="122"/>
      <c r="B90" s="108"/>
      <c r="C90" s="6"/>
      <c r="D90" s="14" t="s">
        <v>33</v>
      </c>
      <c r="E90" s="15" t="s">
        <v>75</v>
      </c>
      <c r="F90" s="50">
        <v>306.1</v>
      </c>
      <c r="G90" s="209"/>
      <c r="H90" s="209"/>
      <c r="I90" s="209"/>
      <c r="J90" s="209"/>
      <c r="K90" s="209"/>
    </row>
    <row r="91" spans="1:11" s="134" customFormat="1" ht="30.75" customHeight="1" hidden="1" outlineLevel="3">
      <c r="A91" s="122"/>
      <c r="B91" s="132"/>
      <c r="C91" s="6" t="s">
        <v>123</v>
      </c>
      <c r="D91" s="18"/>
      <c r="E91" s="18" t="s">
        <v>122</v>
      </c>
      <c r="F91" s="50">
        <f>F92</f>
        <v>0</v>
      </c>
      <c r="G91" s="212"/>
      <c r="H91" s="212"/>
      <c r="I91" s="212"/>
      <c r="J91" s="212"/>
      <c r="K91" s="212"/>
    </row>
    <row r="92" spans="1:11" ht="30" customHeight="1" hidden="1" outlineLevel="3">
      <c r="A92" s="122"/>
      <c r="B92" s="132"/>
      <c r="C92" s="6" t="s">
        <v>121</v>
      </c>
      <c r="D92" s="28"/>
      <c r="E92" s="28" t="s">
        <v>120</v>
      </c>
      <c r="F92" s="50">
        <f>F93</f>
        <v>0</v>
      </c>
      <c r="G92" s="209"/>
      <c r="H92" s="209"/>
      <c r="I92" s="209"/>
      <c r="J92" s="209"/>
      <c r="K92" s="209"/>
    </row>
    <row r="93" spans="1:11" ht="30" customHeight="1" hidden="1" outlineLevel="3">
      <c r="A93" s="122"/>
      <c r="B93" s="132"/>
      <c r="C93" s="6"/>
      <c r="D93" s="17" t="s">
        <v>37</v>
      </c>
      <c r="E93" s="13" t="s">
        <v>38</v>
      </c>
      <c r="F93" s="50"/>
      <c r="G93" s="209"/>
      <c r="H93" s="209"/>
      <c r="I93" s="209"/>
      <c r="J93" s="209"/>
      <c r="K93" s="209"/>
    </row>
    <row r="94" spans="1:11" ht="13.5" customHeight="1" outlineLevel="3">
      <c r="A94" s="122"/>
      <c r="B94" s="124" t="s">
        <v>31</v>
      </c>
      <c r="C94" s="195"/>
      <c r="D94" s="124"/>
      <c r="E94" s="196" t="s">
        <v>51</v>
      </c>
      <c r="F94" s="197">
        <f>F100+F120+F95</f>
        <v>2505.6</v>
      </c>
      <c r="G94" s="209"/>
      <c r="H94" s="209"/>
      <c r="I94" s="209"/>
      <c r="J94" s="209"/>
      <c r="K94" s="209"/>
    </row>
    <row r="95" spans="1:11" ht="17.25" customHeight="1" hidden="1" outlineLevel="3">
      <c r="A95" s="122"/>
      <c r="B95" s="124" t="s">
        <v>291</v>
      </c>
      <c r="C95" s="195"/>
      <c r="D95" s="124"/>
      <c r="E95" s="198" t="s">
        <v>292</v>
      </c>
      <c r="F95" s="197">
        <f>F96</f>
        <v>0</v>
      </c>
      <c r="G95" s="209"/>
      <c r="H95" s="209"/>
      <c r="I95" s="209"/>
      <c r="J95" s="209"/>
      <c r="K95" s="209"/>
    </row>
    <row r="96" spans="1:11" ht="19.5" customHeight="1" hidden="1" outlineLevel="3">
      <c r="A96" s="122"/>
      <c r="B96" s="124"/>
      <c r="C96" s="6" t="s">
        <v>114</v>
      </c>
      <c r="D96" s="14"/>
      <c r="E96" s="55" t="s">
        <v>113</v>
      </c>
      <c r="F96" s="197">
        <f>F97</f>
        <v>0</v>
      </c>
      <c r="G96" s="209"/>
      <c r="H96" s="209"/>
      <c r="I96" s="209"/>
      <c r="J96" s="209"/>
      <c r="K96" s="209"/>
    </row>
    <row r="97" spans="1:11" ht="19.5" customHeight="1" hidden="1" outlineLevel="3">
      <c r="A97" s="122"/>
      <c r="B97" s="124"/>
      <c r="C97" s="6" t="s">
        <v>101</v>
      </c>
      <c r="D97" s="20"/>
      <c r="E97" s="18" t="s">
        <v>100</v>
      </c>
      <c r="F97" s="197">
        <f>F98</f>
        <v>0</v>
      </c>
      <c r="G97" s="209"/>
      <c r="H97" s="209"/>
      <c r="I97" s="209"/>
      <c r="J97" s="209"/>
      <c r="K97" s="209"/>
    </row>
    <row r="98" spans="1:11" ht="45" hidden="1" outlineLevel="3">
      <c r="A98" s="122"/>
      <c r="B98" s="124"/>
      <c r="C98" s="195" t="s">
        <v>238</v>
      </c>
      <c r="D98" s="124"/>
      <c r="E98" s="196" t="s">
        <v>85</v>
      </c>
      <c r="F98" s="50">
        <f>F99</f>
        <v>0</v>
      </c>
      <c r="G98" s="209"/>
      <c r="H98" s="209"/>
      <c r="I98" s="209"/>
      <c r="J98" s="209"/>
      <c r="K98" s="209"/>
    </row>
    <row r="99" spans="1:11" ht="0.75" customHeight="1" hidden="1" outlineLevel="3">
      <c r="A99" s="122"/>
      <c r="B99" s="124"/>
      <c r="C99" s="73"/>
      <c r="D99" s="14" t="s">
        <v>33</v>
      </c>
      <c r="E99" s="15" t="s">
        <v>75</v>
      </c>
      <c r="F99" s="50"/>
      <c r="G99" s="209"/>
      <c r="H99" s="209"/>
      <c r="I99" s="209"/>
      <c r="J99" s="209"/>
      <c r="K99" s="209"/>
    </row>
    <row r="100" spans="1:11" ht="15" outlineLevel="3">
      <c r="A100" s="122"/>
      <c r="B100" s="108" t="s">
        <v>32</v>
      </c>
      <c r="C100" s="199"/>
      <c r="D100" s="200"/>
      <c r="E100" s="196" t="s">
        <v>66</v>
      </c>
      <c r="F100" s="197">
        <f>F101</f>
        <v>2406.6</v>
      </c>
      <c r="G100" s="209"/>
      <c r="H100" s="209"/>
      <c r="I100" s="209"/>
      <c r="J100" s="209"/>
      <c r="K100" s="209"/>
    </row>
    <row r="101" spans="1:11" ht="34.5" customHeight="1" outlineLevel="3">
      <c r="A101" s="122"/>
      <c r="B101" s="108"/>
      <c r="C101" s="6" t="s">
        <v>165</v>
      </c>
      <c r="D101" s="48"/>
      <c r="E101" s="49" t="s">
        <v>164</v>
      </c>
      <c r="F101" s="50">
        <f>F102</f>
        <v>2406.6</v>
      </c>
      <c r="G101" s="209"/>
      <c r="H101" s="209"/>
      <c r="I101" s="209"/>
      <c r="J101" s="209"/>
      <c r="K101" s="209"/>
    </row>
    <row r="102" spans="1:11" ht="15" outlineLevel="3">
      <c r="A102" s="122"/>
      <c r="B102" s="108"/>
      <c r="C102" s="6" t="s">
        <v>163</v>
      </c>
      <c r="D102" s="18"/>
      <c r="E102" s="18" t="s">
        <v>162</v>
      </c>
      <c r="F102" s="50">
        <f>F103+F109</f>
        <v>2406.6</v>
      </c>
      <c r="G102" s="209"/>
      <c r="H102" s="209"/>
      <c r="I102" s="209"/>
      <c r="J102" s="209"/>
      <c r="K102" s="209"/>
    </row>
    <row r="103" spans="1:11" ht="30" outlineLevel="3">
      <c r="A103" s="122"/>
      <c r="B103" s="108"/>
      <c r="C103" s="6" t="s">
        <v>161</v>
      </c>
      <c r="D103" s="31"/>
      <c r="E103" s="31" t="s">
        <v>193</v>
      </c>
      <c r="F103" s="50">
        <f>F104+F106</f>
        <v>1890.3</v>
      </c>
      <c r="G103" s="209"/>
      <c r="H103" s="209"/>
      <c r="I103" s="209"/>
      <c r="J103" s="209"/>
      <c r="K103" s="209"/>
    </row>
    <row r="104" spans="1:11" ht="15" outlineLevel="3">
      <c r="A104" s="122"/>
      <c r="B104" s="108"/>
      <c r="C104" s="6" t="s">
        <v>159</v>
      </c>
      <c r="D104" s="30"/>
      <c r="E104" s="30" t="s">
        <v>61</v>
      </c>
      <c r="F104" s="50">
        <f>F105</f>
        <v>1380.5</v>
      </c>
      <c r="G104" s="209"/>
      <c r="H104" s="209"/>
      <c r="I104" s="209"/>
      <c r="J104" s="209"/>
      <c r="K104" s="209"/>
    </row>
    <row r="105" spans="1:11" ht="30" outlineLevel="3">
      <c r="A105" s="122"/>
      <c r="B105" s="108"/>
      <c r="C105" s="6"/>
      <c r="D105" s="14" t="s">
        <v>33</v>
      </c>
      <c r="E105" s="15" t="s">
        <v>75</v>
      </c>
      <c r="F105" s="50">
        <v>1380.5</v>
      </c>
      <c r="G105" s="209"/>
      <c r="H105" s="209"/>
      <c r="I105" s="209"/>
      <c r="J105" s="209"/>
      <c r="K105" s="209"/>
    </row>
    <row r="106" spans="1:11" s="121" customFormat="1" ht="45">
      <c r="A106" s="116"/>
      <c r="B106" s="108"/>
      <c r="C106" s="51" t="s">
        <v>158</v>
      </c>
      <c r="D106" s="14"/>
      <c r="E106" s="52" t="s">
        <v>157</v>
      </c>
      <c r="F106" s="50">
        <f>F107+F108</f>
        <v>509.8</v>
      </c>
      <c r="G106" s="210"/>
      <c r="H106" s="210"/>
      <c r="I106" s="209"/>
      <c r="J106" s="210"/>
      <c r="K106" s="210"/>
    </row>
    <row r="107" spans="1:11" s="121" customFormat="1" ht="27.75" customHeight="1">
      <c r="A107" s="116"/>
      <c r="B107" s="108"/>
      <c r="C107" s="53"/>
      <c r="D107" s="14" t="s">
        <v>33</v>
      </c>
      <c r="E107" s="15" t="s">
        <v>75</v>
      </c>
      <c r="F107" s="50">
        <v>509.8</v>
      </c>
      <c r="G107" s="209"/>
      <c r="H107" s="210"/>
      <c r="I107" s="209"/>
      <c r="J107" s="210"/>
      <c r="K107" s="210"/>
    </row>
    <row r="108" spans="1:11" s="121" customFormat="1" ht="15" hidden="1">
      <c r="A108" s="116"/>
      <c r="B108" s="108"/>
      <c r="C108" s="53"/>
      <c r="D108" s="14" t="s">
        <v>0</v>
      </c>
      <c r="E108" s="15" t="s">
        <v>30</v>
      </c>
      <c r="F108" s="50"/>
      <c r="G108" s="209"/>
      <c r="H108" s="210"/>
      <c r="I108" s="209"/>
      <c r="J108" s="210"/>
      <c r="K108" s="210"/>
    </row>
    <row r="109" spans="1:11" s="121" customFormat="1" ht="30">
      <c r="A109" s="116"/>
      <c r="B109" s="108"/>
      <c r="C109" s="6" t="s">
        <v>156</v>
      </c>
      <c r="D109" s="18"/>
      <c r="E109" s="25" t="s">
        <v>194</v>
      </c>
      <c r="F109" s="50">
        <f>F110+F112+F114+F118+F116</f>
        <v>516.3</v>
      </c>
      <c r="G109" s="210"/>
      <c r="H109" s="210"/>
      <c r="I109" s="209"/>
      <c r="J109" s="210"/>
      <c r="K109" s="210"/>
    </row>
    <row r="110" spans="1:11" s="121" customFormat="1" ht="15">
      <c r="A110" s="116"/>
      <c r="B110" s="108"/>
      <c r="C110" s="6" t="s">
        <v>154</v>
      </c>
      <c r="D110" s="28"/>
      <c r="E110" s="28" t="s">
        <v>153</v>
      </c>
      <c r="F110" s="50">
        <f>F111</f>
        <v>428</v>
      </c>
      <c r="G110" s="210"/>
      <c r="H110" s="210"/>
      <c r="I110" s="209"/>
      <c r="J110" s="210"/>
      <c r="K110" s="210"/>
    </row>
    <row r="111" spans="1:11" s="121" customFormat="1" ht="30">
      <c r="A111" s="116"/>
      <c r="B111" s="108"/>
      <c r="C111" s="6"/>
      <c r="D111" s="28" t="s">
        <v>33</v>
      </c>
      <c r="E111" s="28" t="s">
        <v>75</v>
      </c>
      <c r="F111" s="50">
        <v>428</v>
      </c>
      <c r="G111" s="209"/>
      <c r="H111" s="210"/>
      <c r="I111" s="209"/>
      <c r="J111" s="210"/>
      <c r="K111" s="210"/>
    </row>
    <row r="112" spans="1:11" s="121" customFormat="1" ht="30">
      <c r="A112" s="116"/>
      <c r="B112" s="108"/>
      <c r="C112" s="6" t="s">
        <v>228</v>
      </c>
      <c r="D112" s="28"/>
      <c r="E112" s="71" t="s">
        <v>209</v>
      </c>
      <c r="F112" s="50">
        <f>F113</f>
        <v>88.3</v>
      </c>
      <c r="G112" s="210"/>
      <c r="H112" s="210"/>
      <c r="I112" s="209"/>
      <c r="J112" s="210"/>
      <c r="K112" s="210"/>
    </row>
    <row r="113" spans="1:11" s="121" customFormat="1" ht="17.25" customHeight="1">
      <c r="A113" s="116"/>
      <c r="B113" s="108"/>
      <c r="C113" s="6"/>
      <c r="D113" s="14" t="s">
        <v>0</v>
      </c>
      <c r="E113" s="15" t="s">
        <v>30</v>
      </c>
      <c r="F113" s="50">
        <v>88.3</v>
      </c>
      <c r="G113" s="210"/>
      <c r="H113" s="210"/>
      <c r="I113" s="209"/>
      <c r="J113" s="210"/>
      <c r="K113" s="210"/>
    </row>
    <row r="114" spans="1:11" s="121" customFormat="1" ht="60" hidden="1">
      <c r="A114" s="116"/>
      <c r="B114" s="108"/>
      <c r="C114" s="6" t="s">
        <v>152</v>
      </c>
      <c r="D114" s="28"/>
      <c r="E114" s="71" t="s">
        <v>207</v>
      </c>
      <c r="F114" s="50">
        <f>F115</f>
        <v>0</v>
      </c>
      <c r="G114" s="210"/>
      <c r="H114" s="210"/>
      <c r="I114" s="209"/>
      <c r="J114" s="210"/>
      <c r="K114" s="210"/>
    </row>
    <row r="115" spans="1:11" s="121" customFormat="1" ht="30" hidden="1">
      <c r="A115" s="116"/>
      <c r="B115" s="108"/>
      <c r="C115" s="6"/>
      <c r="D115" s="28" t="s">
        <v>33</v>
      </c>
      <c r="E115" s="28" t="s">
        <v>75</v>
      </c>
      <c r="F115" s="50">
        <v>0</v>
      </c>
      <c r="G115" s="210"/>
      <c r="H115" s="210"/>
      <c r="I115" s="209"/>
      <c r="J115" s="210"/>
      <c r="K115" s="210"/>
    </row>
    <row r="116" spans="1:11" s="121" customFormat="1" ht="59.25" customHeight="1" hidden="1">
      <c r="A116" s="116"/>
      <c r="B116" s="108"/>
      <c r="C116" s="6" t="s">
        <v>222</v>
      </c>
      <c r="D116" s="28"/>
      <c r="E116" s="28" t="s">
        <v>221</v>
      </c>
      <c r="F116" s="50">
        <f>F117</f>
        <v>0</v>
      </c>
      <c r="G116" s="209"/>
      <c r="H116" s="210"/>
      <c r="I116" s="209"/>
      <c r="J116" s="210"/>
      <c r="K116" s="210"/>
    </row>
    <row r="117" spans="1:11" s="121" customFormat="1" ht="30" hidden="1">
      <c r="A117" s="116"/>
      <c r="B117" s="108"/>
      <c r="C117" s="6"/>
      <c r="D117" s="28" t="s">
        <v>33</v>
      </c>
      <c r="E117" s="28" t="s">
        <v>75</v>
      </c>
      <c r="F117" s="50">
        <v>0</v>
      </c>
      <c r="G117" s="210"/>
      <c r="H117" s="210"/>
      <c r="I117" s="209"/>
      <c r="J117" s="210"/>
      <c r="K117" s="210"/>
    </row>
    <row r="118" spans="1:11" s="121" customFormat="1" ht="0.75" customHeight="1" hidden="1">
      <c r="A118" s="116"/>
      <c r="B118" s="108"/>
      <c r="C118" s="6" t="s">
        <v>211</v>
      </c>
      <c r="D118" s="6"/>
      <c r="E118" s="66" t="s">
        <v>212</v>
      </c>
      <c r="F118" s="50">
        <f>F119</f>
        <v>0</v>
      </c>
      <c r="G118" s="210"/>
      <c r="H118" s="210"/>
      <c r="I118" s="209"/>
      <c r="J118" s="210"/>
      <c r="K118" s="210"/>
    </row>
    <row r="119" spans="1:11" s="121" customFormat="1" ht="30" hidden="1">
      <c r="A119" s="116"/>
      <c r="B119" s="108"/>
      <c r="C119" s="53"/>
      <c r="D119" s="28" t="s">
        <v>33</v>
      </c>
      <c r="E119" s="28" t="s">
        <v>75</v>
      </c>
      <c r="F119" s="50">
        <v>0</v>
      </c>
      <c r="G119" s="210"/>
      <c r="H119" s="210"/>
      <c r="I119" s="209"/>
      <c r="J119" s="210"/>
      <c r="K119" s="210"/>
    </row>
    <row r="120" spans="1:11" s="121" customFormat="1" ht="15">
      <c r="A120" s="116"/>
      <c r="B120" s="108" t="s">
        <v>218</v>
      </c>
      <c r="C120" s="117"/>
      <c r="D120" s="108"/>
      <c r="E120" s="120" t="s">
        <v>219</v>
      </c>
      <c r="F120" s="197">
        <f>F121</f>
        <v>99</v>
      </c>
      <c r="G120" s="209"/>
      <c r="H120" s="210"/>
      <c r="I120" s="209"/>
      <c r="J120" s="210"/>
      <c r="K120" s="210"/>
    </row>
    <row r="121" spans="1:11" s="121" customFormat="1" ht="15">
      <c r="A121" s="116"/>
      <c r="B121" s="108"/>
      <c r="C121" s="81" t="s">
        <v>95</v>
      </c>
      <c r="D121" s="5"/>
      <c r="E121" s="85" t="s">
        <v>220</v>
      </c>
      <c r="F121" s="224">
        <f>F122</f>
        <v>99</v>
      </c>
      <c r="G121" s="210"/>
      <c r="H121" s="210"/>
      <c r="I121" s="209"/>
      <c r="J121" s="210"/>
      <c r="K121" s="210"/>
    </row>
    <row r="122" spans="1:11" s="121" customFormat="1" ht="30">
      <c r="A122" s="116"/>
      <c r="B122" s="108"/>
      <c r="C122" s="81"/>
      <c r="D122" s="5" t="s">
        <v>33</v>
      </c>
      <c r="E122" s="120" t="s">
        <v>75</v>
      </c>
      <c r="F122" s="224">
        <v>99</v>
      </c>
      <c r="G122" s="210"/>
      <c r="H122" s="210"/>
      <c r="I122" s="209"/>
      <c r="J122" s="210"/>
      <c r="K122" s="210"/>
    </row>
    <row r="123" spans="1:11" s="121" customFormat="1" ht="15">
      <c r="A123" s="122"/>
      <c r="B123" s="108" t="s">
        <v>213</v>
      </c>
      <c r="C123" s="117" t="s">
        <v>9</v>
      </c>
      <c r="D123" s="108" t="s">
        <v>9</v>
      </c>
      <c r="E123" s="120" t="s">
        <v>214</v>
      </c>
      <c r="F123" s="197">
        <f>F124+F134+F166</f>
        <v>575.3</v>
      </c>
      <c r="G123" s="210"/>
      <c r="H123" s="210"/>
      <c r="I123" s="209"/>
      <c r="J123" s="210"/>
      <c r="K123" s="210"/>
    </row>
    <row r="124" spans="1:11" s="121" customFormat="1" ht="15">
      <c r="A124" s="116"/>
      <c r="B124" s="108" t="s">
        <v>46</v>
      </c>
      <c r="C124" s="117"/>
      <c r="D124" s="108"/>
      <c r="E124" s="120" t="s">
        <v>47</v>
      </c>
      <c r="F124" s="197">
        <f>F125</f>
        <v>100.7</v>
      </c>
      <c r="G124" s="210"/>
      <c r="H124" s="210"/>
      <c r="I124" s="209"/>
      <c r="J124" s="210"/>
      <c r="K124" s="210"/>
    </row>
    <row r="125" spans="1:11" s="121" customFormat="1" ht="15">
      <c r="A125" s="116"/>
      <c r="B125" s="108"/>
      <c r="C125" s="46" t="s">
        <v>114</v>
      </c>
      <c r="D125" s="108" t="s">
        <v>9</v>
      </c>
      <c r="E125" s="45" t="s">
        <v>113</v>
      </c>
      <c r="F125" s="197">
        <f>F126</f>
        <v>100.7</v>
      </c>
      <c r="G125" s="210"/>
      <c r="H125" s="210"/>
      <c r="I125" s="209"/>
      <c r="J125" s="210"/>
      <c r="K125" s="210"/>
    </row>
    <row r="126" spans="1:11" s="121" customFormat="1" ht="30">
      <c r="A126" s="116"/>
      <c r="B126" s="108"/>
      <c r="C126" s="6" t="s">
        <v>101</v>
      </c>
      <c r="D126" s="20"/>
      <c r="E126" s="18" t="s">
        <v>100</v>
      </c>
      <c r="F126" s="197">
        <f>F127+F130+F132</f>
        <v>100.7</v>
      </c>
      <c r="G126" s="210"/>
      <c r="H126" s="210"/>
      <c r="I126" s="209"/>
      <c r="J126" s="210"/>
      <c r="K126" s="210"/>
    </row>
    <row r="127" spans="1:11" s="121" customFormat="1" ht="30">
      <c r="A127" s="116"/>
      <c r="B127" s="108"/>
      <c r="C127" s="19" t="s">
        <v>94</v>
      </c>
      <c r="D127" s="14"/>
      <c r="E127" s="120" t="s">
        <v>68</v>
      </c>
      <c r="F127" s="197">
        <f>F128+F129</f>
        <v>85.7</v>
      </c>
      <c r="G127" s="210"/>
      <c r="H127" s="210"/>
      <c r="I127" s="209"/>
      <c r="J127" s="210"/>
      <c r="K127" s="210"/>
    </row>
    <row r="128" spans="1:11" s="121" customFormat="1" ht="21" customHeight="1">
      <c r="A128" s="116"/>
      <c r="B128" s="108"/>
      <c r="C128" s="19"/>
      <c r="D128" s="14" t="s">
        <v>33</v>
      </c>
      <c r="E128" s="15" t="s">
        <v>75</v>
      </c>
      <c r="F128" s="197">
        <v>85.7</v>
      </c>
      <c r="G128" s="209"/>
      <c r="H128" s="210"/>
      <c r="I128" s="209"/>
      <c r="J128" s="210"/>
      <c r="K128" s="210"/>
    </row>
    <row r="129" spans="1:11" s="121" customFormat="1" ht="12" customHeight="1" hidden="1">
      <c r="A129" s="116"/>
      <c r="B129" s="108"/>
      <c r="C129" s="117"/>
      <c r="D129" s="108" t="s">
        <v>34</v>
      </c>
      <c r="E129" s="120" t="s">
        <v>35</v>
      </c>
      <c r="F129" s="197">
        <v>0</v>
      </c>
      <c r="G129" s="210"/>
      <c r="H129" s="210"/>
      <c r="I129" s="209"/>
      <c r="J129" s="210"/>
      <c r="K129" s="210"/>
    </row>
    <row r="130" spans="1:11" s="121" customFormat="1" ht="12.75" customHeight="1" hidden="1">
      <c r="A130" s="116"/>
      <c r="B130" s="108"/>
      <c r="C130" s="117" t="s">
        <v>215</v>
      </c>
      <c r="D130" s="108"/>
      <c r="E130" s="120" t="s">
        <v>223</v>
      </c>
      <c r="F130" s="197">
        <f>F131</f>
        <v>0</v>
      </c>
      <c r="G130" s="209"/>
      <c r="H130" s="210"/>
      <c r="I130" s="209"/>
      <c r="J130" s="210"/>
      <c r="K130" s="210"/>
    </row>
    <row r="131" spans="1:11" s="121" customFormat="1" ht="30" hidden="1">
      <c r="A131" s="116"/>
      <c r="B131" s="108"/>
      <c r="C131" s="117"/>
      <c r="D131" s="108" t="s">
        <v>33</v>
      </c>
      <c r="E131" s="15" t="s">
        <v>75</v>
      </c>
      <c r="F131" s="197"/>
      <c r="G131" s="210"/>
      <c r="H131" s="210"/>
      <c r="I131" s="209"/>
      <c r="J131" s="210"/>
      <c r="K131" s="210"/>
    </row>
    <row r="132" spans="1:11" s="121" customFormat="1" ht="30">
      <c r="A132" s="116"/>
      <c r="B132" s="108"/>
      <c r="C132" s="117" t="s">
        <v>308</v>
      </c>
      <c r="D132" s="108"/>
      <c r="E132" s="52" t="s">
        <v>240</v>
      </c>
      <c r="F132" s="197">
        <f>F133</f>
        <v>15</v>
      </c>
      <c r="G132" s="210"/>
      <c r="H132" s="210"/>
      <c r="I132" s="209"/>
      <c r="J132" s="210"/>
      <c r="K132" s="210"/>
    </row>
    <row r="133" spans="1:11" s="121" customFormat="1" ht="30">
      <c r="A133" s="116"/>
      <c r="B133" s="108"/>
      <c r="C133" s="117"/>
      <c r="D133" s="14" t="s">
        <v>33</v>
      </c>
      <c r="E133" s="15" t="s">
        <v>75</v>
      </c>
      <c r="F133" s="197">
        <v>15</v>
      </c>
      <c r="G133" s="209"/>
      <c r="H133" s="210"/>
      <c r="I133" s="209"/>
      <c r="J133" s="210"/>
      <c r="K133" s="210"/>
    </row>
    <row r="134" spans="1:11" s="121" customFormat="1" ht="15">
      <c r="A134" s="116"/>
      <c r="B134" s="108" t="s">
        <v>2</v>
      </c>
      <c r="C134" s="117"/>
      <c r="D134" s="108"/>
      <c r="E134" s="120" t="s">
        <v>3</v>
      </c>
      <c r="F134" s="197">
        <f>F135+F153+F158</f>
        <v>189.60000000000002</v>
      </c>
      <c r="G134" s="210"/>
      <c r="H134" s="210"/>
      <c r="I134" s="209"/>
      <c r="J134" s="210"/>
      <c r="K134" s="210"/>
    </row>
    <row r="135" spans="1:11" ht="30">
      <c r="A135" s="122"/>
      <c r="B135" s="108"/>
      <c r="C135" s="6" t="s">
        <v>165</v>
      </c>
      <c r="D135" s="48"/>
      <c r="E135" s="49" t="s">
        <v>164</v>
      </c>
      <c r="F135" s="197">
        <f>F136</f>
        <v>174.3</v>
      </c>
      <c r="G135" s="209"/>
      <c r="H135" s="209"/>
      <c r="I135" s="210"/>
      <c r="J135" s="209"/>
      <c r="K135" s="209"/>
    </row>
    <row r="136" spans="1:11" ht="15" outlineLevel="1">
      <c r="A136" s="123"/>
      <c r="B136" s="108"/>
      <c r="C136" s="6" t="s">
        <v>151</v>
      </c>
      <c r="D136" s="18"/>
      <c r="E136" s="18" t="s">
        <v>150</v>
      </c>
      <c r="F136" s="50">
        <f>F137+F143+F140+F150</f>
        <v>174.3</v>
      </c>
      <c r="G136" s="209"/>
      <c r="H136" s="209"/>
      <c r="I136" s="210"/>
      <c r="J136" s="209"/>
      <c r="K136" s="209"/>
    </row>
    <row r="137" spans="1:11" ht="15" outlineLevel="1">
      <c r="A137" s="122"/>
      <c r="B137" s="108"/>
      <c r="C137" s="6" t="s">
        <v>149</v>
      </c>
      <c r="D137" s="18"/>
      <c r="E137" s="18" t="s">
        <v>148</v>
      </c>
      <c r="F137" s="50">
        <f>F138</f>
        <v>157.9</v>
      </c>
      <c r="G137" s="209"/>
      <c r="H137" s="209"/>
      <c r="I137" s="210"/>
      <c r="J137" s="209"/>
      <c r="K137" s="209"/>
    </row>
    <row r="138" spans="1:11" ht="15" outlineLevel="2">
      <c r="A138" s="122"/>
      <c r="B138" s="108"/>
      <c r="C138" s="6" t="s">
        <v>147</v>
      </c>
      <c r="D138" s="28"/>
      <c r="E138" s="28" t="s">
        <v>4</v>
      </c>
      <c r="F138" s="50">
        <f>F139</f>
        <v>157.9</v>
      </c>
      <c r="G138" s="209"/>
      <c r="H138" s="209"/>
      <c r="I138" s="209"/>
      <c r="J138" s="209"/>
      <c r="K138" s="209"/>
    </row>
    <row r="139" spans="1:11" ht="27" customHeight="1" outlineLevel="2">
      <c r="A139" s="122"/>
      <c r="B139" s="108"/>
      <c r="C139" s="133"/>
      <c r="D139" s="14" t="s">
        <v>33</v>
      </c>
      <c r="E139" s="15" t="s">
        <v>75</v>
      </c>
      <c r="F139" s="50">
        <v>157.9</v>
      </c>
      <c r="G139" s="209"/>
      <c r="H139" s="209"/>
      <c r="I139" s="209"/>
      <c r="J139" s="209"/>
      <c r="K139" s="209"/>
    </row>
    <row r="140" spans="1:11" ht="18.75" customHeight="1" hidden="1" outlineLevel="4">
      <c r="A140" s="122"/>
      <c r="B140" s="108"/>
      <c r="C140" s="6" t="s">
        <v>146</v>
      </c>
      <c r="D140" s="18"/>
      <c r="E140" s="18" t="s">
        <v>145</v>
      </c>
      <c r="F140" s="50">
        <f>F141</f>
        <v>0</v>
      </c>
      <c r="G140" s="209"/>
      <c r="H140" s="209"/>
      <c r="I140" s="209"/>
      <c r="J140" s="209"/>
      <c r="K140" s="209"/>
    </row>
    <row r="141" spans="1:11" ht="0.75" customHeight="1" hidden="1" outlineLevel="4">
      <c r="A141" s="122"/>
      <c r="B141" s="108"/>
      <c r="C141" s="29" t="s">
        <v>144</v>
      </c>
      <c r="D141" s="28"/>
      <c r="E141" s="28" t="s">
        <v>143</v>
      </c>
      <c r="F141" s="50">
        <f>F142</f>
        <v>0</v>
      </c>
      <c r="G141" s="209"/>
      <c r="H141" s="209"/>
      <c r="I141" s="209"/>
      <c r="J141" s="209"/>
      <c r="K141" s="209"/>
    </row>
    <row r="142" spans="1:11" ht="30" hidden="1" collapsed="1">
      <c r="A142" s="122"/>
      <c r="B142" s="108"/>
      <c r="C142" s="133"/>
      <c r="D142" s="14" t="s">
        <v>33</v>
      </c>
      <c r="E142" s="15" t="s">
        <v>75</v>
      </c>
      <c r="F142" s="50">
        <v>0</v>
      </c>
      <c r="G142" s="209"/>
      <c r="H142" s="209"/>
      <c r="I142" s="209"/>
      <c r="J142" s="209"/>
      <c r="K142" s="209"/>
    </row>
    <row r="143" spans="1:11" ht="30" outlineLevel="1">
      <c r="A143" s="123"/>
      <c r="B143" s="108"/>
      <c r="C143" s="6" t="s">
        <v>142</v>
      </c>
      <c r="D143" s="28"/>
      <c r="E143" s="28" t="s">
        <v>141</v>
      </c>
      <c r="F143" s="50">
        <f>F144+F146+F148</f>
        <v>16.4</v>
      </c>
      <c r="G143" s="209"/>
      <c r="H143" s="209"/>
      <c r="I143" s="209"/>
      <c r="J143" s="209"/>
      <c r="K143" s="209"/>
    </row>
    <row r="144" spans="1:11" ht="30" outlineLevel="1">
      <c r="A144" s="122"/>
      <c r="B144" s="108"/>
      <c r="C144" s="6" t="s">
        <v>140</v>
      </c>
      <c r="D144" s="28"/>
      <c r="E144" s="28" t="s">
        <v>139</v>
      </c>
      <c r="F144" s="50">
        <f>F145</f>
        <v>12</v>
      </c>
      <c r="G144" s="209"/>
      <c r="H144" s="209"/>
      <c r="I144" s="210"/>
      <c r="J144" s="209"/>
      <c r="K144" s="209"/>
    </row>
    <row r="145" spans="1:11" ht="28.5" customHeight="1" outlineLevel="2">
      <c r="A145" s="122"/>
      <c r="B145" s="108"/>
      <c r="C145" s="133"/>
      <c r="D145" s="14" t="s">
        <v>33</v>
      </c>
      <c r="E145" s="15" t="s">
        <v>75</v>
      </c>
      <c r="F145" s="50">
        <v>12</v>
      </c>
      <c r="G145" s="209"/>
      <c r="H145" s="209"/>
      <c r="I145" s="209"/>
      <c r="J145" s="209"/>
      <c r="K145" s="209"/>
    </row>
    <row r="146" spans="1:11" ht="14.25" customHeight="1" hidden="1" outlineLevel="2">
      <c r="A146" s="122"/>
      <c r="B146" s="108"/>
      <c r="C146" s="6" t="s">
        <v>138</v>
      </c>
      <c r="D146" s="19"/>
      <c r="E146" s="22" t="s">
        <v>137</v>
      </c>
      <c r="F146" s="50">
        <f>F147</f>
        <v>0</v>
      </c>
      <c r="G146" s="209"/>
      <c r="H146" s="209"/>
      <c r="I146" s="209"/>
      <c r="J146" s="209"/>
      <c r="K146" s="209"/>
    </row>
    <row r="147" spans="1:11" ht="30" hidden="1" outlineLevel="2">
      <c r="A147" s="122"/>
      <c r="B147" s="108"/>
      <c r="C147" s="6"/>
      <c r="D147" s="14" t="s">
        <v>33</v>
      </c>
      <c r="E147" s="15" t="s">
        <v>75</v>
      </c>
      <c r="F147" s="50">
        <v>0</v>
      </c>
      <c r="G147" s="209"/>
      <c r="H147" s="209"/>
      <c r="I147" s="209"/>
      <c r="J147" s="209"/>
      <c r="K147" s="209"/>
    </row>
    <row r="148" spans="1:11" ht="15" outlineLevel="2">
      <c r="A148" s="122"/>
      <c r="B148" s="108"/>
      <c r="C148" s="6" t="s">
        <v>136</v>
      </c>
      <c r="D148" s="34"/>
      <c r="E148" s="33" t="s">
        <v>135</v>
      </c>
      <c r="F148" s="50">
        <f>F149</f>
        <v>4.4</v>
      </c>
      <c r="G148" s="209"/>
      <c r="H148" s="209"/>
      <c r="I148" s="209"/>
      <c r="J148" s="209"/>
      <c r="K148" s="209"/>
    </row>
    <row r="149" spans="1:11" ht="26.25" customHeight="1" outlineLevel="2">
      <c r="A149" s="122"/>
      <c r="B149" s="108"/>
      <c r="C149" s="6"/>
      <c r="D149" s="14" t="s">
        <v>33</v>
      </c>
      <c r="E149" s="15" t="s">
        <v>75</v>
      </c>
      <c r="F149" s="50">
        <v>4.4</v>
      </c>
      <c r="G149" s="209"/>
      <c r="H149" s="209"/>
      <c r="I149" s="209"/>
      <c r="J149" s="209"/>
      <c r="K149" s="209"/>
    </row>
    <row r="150" spans="1:11" ht="0.75" customHeight="1" hidden="1" outlineLevel="2">
      <c r="A150" s="122"/>
      <c r="B150" s="108"/>
      <c r="C150" s="90" t="s">
        <v>229</v>
      </c>
      <c r="D150" s="91"/>
      <c r="E150" s="92" t="s">
        <v>230</v>
      </c>
      <c r="F150" s="50">
        <f>F151</f>
        <v>0</v>
      </c>
      <c r="G150" s="209"/>
      <c r="H150" s="209"/>
      <c r="I150" s="209"/>
      <c r="J150" s="209"/>
      <c r="K150" s="209"/>
    </row>
    <row r="151" spans="1:11" ht="24" customHeight="1" hidden="1" outlineLevel="2">
      <c r="A151" s="122"/>
      <c r="B151" s="108"/>
      <c r="C151" s="29" t="s">
        <v>231</v>
      </c>
      <c r="D151" s="89"/>
      <c r="E151" s="88" t="s">
        <v>232</v>
      </c>
      <c r="F151" s="50">
        <f>F152</f>
        <v>0</v>
      </c>
      <c r="G151" s="209"/>
      <c r="H151" s="209"/>
      <c r="I151" s="209"/>
      <c r="J151" s="209"/>
      <c r="K151" s="209"/>
    </row>
    <row r="152" spans="1:11" ht="30" hidden="1" outlineLevel="2">
      <c r="A152" s="122"/>
      <c r="B152" s="108"/>
      <c r="C152" s="29"/>
      <c r="D152" s="89" t="s">
        <v>33</v>
      </c>
      <c r="E152" s="88" t="s">
        <v>75</v>
      </c>
      <c r="F152" s="50">
        <v>0</v>
      </c>
      <c r="G152" s="209"/>
      <c r="H152" s="209"/>
      <c r="I152" s="209"/>
      <c r="J152" s="209"/>
      <c r="K152" s="209"/>
    </row>
    <row r="153" spans="1:11" ht="30" outlineLevel="2">
      <c r="A153" s="122"/>
      <c r="B153" s="108"/>
      <c r="C153" s="53" t="s">
        <v>134</v>
      </c>
      <c r="D153" s="14"/>
      <c r="E153" s="52" t="s">
        <v>133</v>
      </c>
      <c r="F153" s="50">
        <f>F154</f>
        <v>15.3</v>
      </c>
      <c r="G153" s="209"/>
      <c r="H153" s="209"/>
      <c r="I153" s="209"/>
      <c r="J153" s="209"/>
      <c r="K153" s="209"/>
    </row>
    <row r="154" spans="1:11" ht="30" outlineLevel="2">
      <c r="A154" s="122"/>
      <c r="B154" s="108"/>
      <c r="C154" s="53" t="s">
        <v>132</v>
      </c>
      <c r="D154" s="14"/>
      <c r="E154" s="52" t="s">
        <v>131</v>
      </c>
      <c r="F154" s="50">
        <f>F155</f>
        <v>15.3</v>
      </c>
      <c r="G154" s="209"/>
      <c r="H154" s="209"/>
      <c r="I154" s="209"/>
      <c r="J154" s="209"/>
      <c r="K154" s="209"/>
    </row>
    <row r="155" spans="1:11" ht="33" customHeight="1" outlineLevel="2">
      <c r="A155" s="122"/>
      <c r="B155" s="108"/>
      <c r="C155" s="53" t="s">
        <v>81</v>
      </c>
      <c r="D155" s="14"/>
      <c r="E155" s="52" t="s">
        <v>130</v>
      </c>
      <c r="F155" s="50">
        <f>F156</f>
        <v>15.3</v>
      </c>
      <c r="G155" s="209"/>
      <c r="H155" s="209"/>
      <c r="I155" s="209"/>
      <c r="J155" s="209"/>
      <c r="K155" s="209"/>
    </row>
    <row r="156" spans="1:11" ht="45" customHeight="1" outlineLevel="2">
      <c r="A156" s="122"/>
      <c r="B156" s="108"/>
      <c r="C156" s="53" t="s">
        <v>129</v>
      </c>
      <c r="D156" s="14"/>
      <c r="E156" s="52" t="s">
        <v>128</v>
      </c>
      <c r="F156" s="50">
        <f>F157</f>
        <v>15.3</v>
      </c>
      <c r="G156" s="209"/>
      <c r="H156" s="209"/>
      <c r="I156" s="209"/>
      <c r="J156" s="209"/>
      <c r="K156" s="209"/>
    </row>
    <row r="157" spans="1:11" ht="21" customHeight="1" outlineLevel="2">
      <c r="A157" s="122"/>
      <c r="B157" s="108"/>
      <c r="C157" s="53"/>
      <c r="D157" s="14" t="s">
        <v>33</v>
      </c>
      <c r="E157" s="52" t="s">
        <v>75</v>
      </c>
      <c r="F157" s="50">
        <v>15.3</v>
      </c>
      <c r="G157" s="209"/>
      <c r="H157" s="209"/>
      <c r="I157" s="209"/>
      <c r="J157" s="209"/>
      <c r="K157" s="209"/>
    </row>
    <row r="158" spans="1:11" ht="15" customHeight="1" hidden="1" outlineLevel="2">
      <c r="A158" s="122"/>
      <c r="B158" s="108"/>
      <c r="C158" s="53" t="s">
        <v>233</v>
      </c>
      <c r="D158" s="14"/>
      <c r="E158" s="52" t="s">
        <v>234</v>
      </c>
      <c r="F158" s="50">
        <f>F159</f>
        <v>0</v>
      </c>
      <c r="G158" s="209"/>
      <c r="H158" s="209"/>
      <c r="I158" s="209"/>
      <c r="J158" s="209"/>
      <c r="K158" s="209"/>
    </row>
    <row r="159" spans="1:11" ht="14.25" customHeight="1" hidden="1" outlineLevel="2">
      <c r="A159" s="122"/>
      <c r="B159" s="108"/>
      <c r="C159" s="53" t="s">
        <v>235</v>
      </c>
      <c r="D159" s="14"/>
      <c r="E159" s="52" t="s">
        <v>297</v>
      </c>
      <c r="F159" s="50">
        <f>F160+F163</f>
        <v>0</v>
      </c>
      <c r="G159" s="209"/>
      <c r="H159" s="209"/>
      <c r="I159" s="209"/>
      <c r="J159" s="209"/>
      <c r="K159" s="209"/>
    </row>
    <row r="160" spans="1:11" ht="30" hidden="1" outlineLevel="2">
      <c r="A160" s="122"/>
      <c r="B160" s="108"/>
      <c r="C160" s="53" t="s">
        <v>298</v>
      </c>
      <c r="D160" s="14"/>
      <c r="E160" s="52" t="s">
        <v>301</v>
      </c>
      <c r="F160" s="50">
        <f>F161</f>
        <v>0</v>
      </c>
      <c r="G160" s="209"/>
      <c r="H160" s="209"/>
      <c r="I160" s="209"/>
      <c r="J160" s="209"/>
      <c r="K160" s="209"/>
    </row>
    <row r="161" spans="1:11" ht="0.75" customHeight="1" hidden="1" outlineLevel="2">
      <c r="A161" s="122"/>
      <c r="B161" s="108"/>
      <c r="C161" s="53" t="s">
        <v>296</v>
      </c>
      <c r="D161" s="14"/>
      <c r="E161" s="52" t="s">
        <v>300</v>
      </c>
      <c r="F161" s="50">
        <f>F162</f>
        <v>0</v>
      </c>
      <c r="G161" s="209"/>
      <c r="H161" s="209"/>
      <c r="I161" s="209"/>
      <c r="J161" s="209"/>
      <c r="K161" s="209"/>
    </row>
    <row r="162" spans="1:11" ht="18.75" customHeight="1" hidden="1" outlineLevel="2">
      <c r="A162" s="122"/>
      <c r="B162" s="108"/>
      <c r="C162" s="53"/>
      <c r="D162" s="14" t="s">
        <v>33</v>
      </c>
      <c r="E162" s="52" t="s">
        <v>75</v>
      </c>
      <c r="F162" s="50">
        <v>0</v>
      </c>
      <c r="G162" s="209"/>
      <c r="H162" s="209"/>
      <c r="I162" s="209"/>
      <c r="J162" s="209"/>
      <c r="K162" s="209"/>
    </row>
    <row r="163" spans="1:11" s="138" customFormat="1" ht="29.25" customHeight="1" hidden="1" outlineLevel="2">
      <c r="A163" s="136"/>
      <c r="B163" s="136"/>
      <c r="C163" s="137" t="s">
        <v>283</v>
      </c>
      <c r="D163" s="136"/>
      <c r="E163" s="201" t="s">
        <v>284</v>
      </c>
      <c r="F163" s="50">
        <f>F164</f>
        <v>0</v>
      </c>
      <c r="G163" s="213"/>
      <c r="H163" s="213"/>
      <c r="I163" s="213"/>
      <c r="J163" s="213"/>
      <c r="K163" s="213"/>
    </row>
    <row r="164" spans="1:11" ht="0.75" customHeight="1" hidden="1" outlineLevel="2">
      <c r="A164" s="122"/>
      <c r="B164" s="108"/>
      <c r="C164" s="53" t="s">
        <v>285</v>
      </c>
      <c r="D164" s="14"/>
      <c r="E164" s="52" t="s">
        <v>286</v>
      </c>
      <c r="F164" s="50">
        <f>F165</f>
        <v>0</v>
      </c>
      <c r="G164" s="209"/>
      <c r="H164" s="209"/>
      <c r="I164" s="209"/>
      <c r="J164" s="209"/>
      <c r="K164" s="209"/>
    </row>
    <row r="165" spans="1:11" ht="30" hidden="1" outlineLevel="2">
      <c r="A165" s="122"/>
      <c r="B165" s="108"/>
      <c r="C165" s="53"/>
      <c r="D165" s="14" t="s">
        <v>33</v>
      </c>
      <c r="E165" s="52" t="s">
        <v>75</v>
      </c>
      <c r="F165" s="50">
        <v>0</v>
      </c>
      <c r="G165" s="209"/>
      <c r="H165" s="209"/>
      <c r="I165" s="209"/>
      <c r="J165" s="209"/>
      <c r="K165" s="209"/>
    </row>
    <row r="166" spans="1:11" ht="15" outlineLevel="2">
      <c r="A166" s="122"/>
      <c r="B166" s="108" t="s">
        <v>204</v>
      </c>
      <c r="C166" s="53"/>
      <c r="D166" s="14"/>
      <c r="E166" s="52" t="s">
        <v>205</v>
      </c>
      <c r="F166" s="50">
        <f>F167</f>
        <v>285</v>
      </c>
      <c r="G166" s="209"/>
      <c r="H166" s="209"/>
      <c r="I166" s="209"/>
      <c r="J166" s="209"/>
      <c r="K166" s="209"/>
    </row>
    <row r="167" spans="1:11" ht="15" outlineLevel="2">
      <c r="A167" s="122"/>
      <c r="B167" s="108"/>
      <c r="C167" s="6" t="s">
        <v>198</v>
      </c>
      <c r="D167" s="6"/>
      <c r="E167" s="67" t="s">
        <v>200</v>
      </c>
      <c r="F167" s="50">
        <f>F168</f>
        <v>285</v>
      </c>
      <c r="G167" s="209"/>
      <c r="H167" s="209"/>
      <c r="I167" s="209"/>
      <c r="J167" s="209"/>
      <c r="K167" s="209"/>
    </row>
    <row r="168" spans="1:11" s="134" customFormat="1" ht="17.25" customHeight="1" outlineLevel="2">
      <c r="A168" s="122"/>
      <c r="B168" s="108"/>
      <c r="C168" s="29" t="s">
        <v>199</v>
      </c>
      <c r="D168" s="29"/>
      <c r="E168" s="173" t="s">
        <v>201</v>
      </c>
      <c r="F168" s="50">
        <f>F169</f>
        <v>285</v>
      </c>
      <c r="G168" s="212"/>
      <c r="H168" s="212"/>
      <c r="I168" s="212"/>
      <c r="J168" s="212"/>
      <c r="K168" s="212"/>
    </row>
    <row r="169" spans="1:11" ht="30" outlineLevel="2">
      <c r="A169" s="122"/>
      <c r="B169" s="108"/>
      <c r="C169" s="29" t="s">
        <v>202</v>
      </c>
      <c r="D169" s="29"/>
      <c r="E169" s="68" t="s">
        <v>203</v>
      </c>
      <c r="F169" s="50">
        <f>F170+F171+F172</f>
        <v>285</v>
      </c>
      <c r="G169" s="209"/>
      <c r="H169" s="209"/>
      <c r="I169" s="209"/>
      <c r="J169" s="209"/>
      <c r="K169" s="209"/>
    </row>
    <row r="170" spans="1:11" ht="45" outlineLevel="2">
      <c r="A170" s="122"/>
      <c r="B170" s="108"/>
      <c r="C170" s="29"/>
      <c r="D170" s="29" t="s">
        <v>29</v>
      </c>
      <c r="E170" s="68" t="s">
        <v>74</v>
      </c>
      <c r="F170" s="50">
        <v>245.9</v>
      </c>
      <c r="G170" s="209"/>
      <c r="H170" s="209"/>
      <c r="I170" s="209"/>
      <c r="J170" s="209"/>
      <c r="K170" s="209"/>
    </row>
    <row r="171" spans="1:11" ht="33" customHeight="1" outlineLevel="2">
      <c r="A171" s="122"/>
      <c r="B171" s="108"/>
      <c r="C171" s="29"/>
      <c r="D171" s="29" t="s">
        <v>33</v>
      </c>
      <c r="E171" s="173" t="s">
        <v>75</v>
      </c>
      <c r="F171" s="50">
        <v>39.1</v>
      </c>
      <c r="G171" s="209"/>
      <c r="H171" s="351"/>
      <c r="I171" s="352"/>
      <c r="J171" s="352"/>
      <c r="K171" s="352"/>
    </row>
    <row r="172" spans="1:11" ht="15" hidden="1" outlineLevel="2">
      <c r="A172" s="122"/>
      <c r="B172" s="108"/>
      <c r="C172" s="53"/>
      <c r="D172" s="6" t="s">
        <v>34</v>
      </c>
      <c r="E172" s="120" t="s">
        <v>35</v>
      </c>
      <c r="F172" s="50">
        <v>0</v>
      </c>
      <c r="G172" s="209"/>
      <c r="H172" s="209"/>
      <c r="I172" s="209"/>
      <c r="J172" s="209"/>
      <c r="K172" s="209"/>
    </row>
    <row r="173" spans="1:11" ht="18" customHeight="1" outlineLevel="4">
      <c r="A173" s="122"/>
      <c r="B173" s="108" t="s">
        <v>16</v>
      </c>
      <c r="C173" s="117" t="s">
        <v>9</v>
      </c>
      <c r="D173" s="108" t="s">
        <v>9</v>
      </c>
      <c r="E173" s="120" t="s">
        <v>55</v>
      </c>
      <c r="F173" s="197">
        <f>F174</f>
        <v>1220</v>
      </c>
      <c r="G173" s="209"/>
      <c r="H173" s="209"/>
      <c r="I173" s="209"/>
      <c r="J173" s="209"/>
      <c r="K173" s="209"/>
    </row>
    <row r="174" spans="1:11" ht="20.25" customHeight="1" outlineLevel="4">
      <c r="A174" s="123"/>
      <c r="B174" s="108" t="s">
        <v>17</v>
      </c>
      <c r="C174" s="117"/>
      <c r="D174" s="108"/>
      <c r="E174" s="120" t="s">
        <v>18</v>
      </c>
      <c r="F174" s="197">
        <f>F175+F198</f>
        <v>1220</v>
      </c>
      <c r="G174" s="209"/>
      <c r="H174" s="209"/>
      <c r="I174" s="209"/>
      <c r="J174" s="209"/>
      <c r="K174" s="209"/>
    </row>
    <row r="175" spans="1:11" s="134" customFormat="1" ht="15" outlineLevel="1">
      <c r="A175" s="122"/>
      <c r="B175" s="108"/>
      <c r="C175" s="6" t="s">
        <v>189</v>
      </c>
      <c r="D175" s="58"/>
      <c r="E175" s="139" t="s">
        <v>195</v>
      </c>
      <c r="F175" s="50">
        <f>F176+F186+F192</f>
        <v>1220</v>
      </c>
      <c r="G175" s="212"/>
      <c r="H175" s="212"/>
      <c r="I175" s="212"/>
      <c r="J175" s="212"/>
      <c r="K175" s="212"/>
    </row>
    <row r="176" spans="1:11" s="134" customFormat="1" ht="15" outlineLevel="1">
      <c r="A176" s="123"/>
      <c r="B176" s="108"/>
      <c r="C176" s="6" t="s">
        <v>187</v>
      </c>
      <c r="D176" s="58"/>
      <c r="E176" s="86" t="s">
        <v>186</v>
      </c>
      <c r="F176" s="50">
        <f>F177</f>
        <v>1000</v>
      </c>
      <c r="G176" s="212"/>
      <c r="H176" s="212"/>
      <c r="I176" s="212"/>
      <c r="J176" s="212"/>
      <c r="K176" s="212"/>
    </row>
    <row r="177" spans="1:11" ht="30" outlineLevel="2">
      <c r="A177" s="122"/>
      <c r="B177" s="108"/>
      <c r="C177" s="6" t="s">
        <v>185</v>
      </c>
      <c r="D177" s="40"/>
      <c r="E177" s="22" t="s">
        <v>184</v>
      </c>
      <c r="F177" s="50">
        <f>F178+F182+F180+F184</f>
        <v>1000</v>
      </c>
      <c r="G177" s="209"/>
      <c r="H177" s="209"/>
      <c r="I177" s="209"/>
      <c r="J177" s="209"/>
      <c r="K177" s="209"/>
    </row>
    <row r="178" spans="1:11" ht="30" outlineLevel="2">
      <c r="A178" s="122"/>
      <c r="B178" s="108"/>
      <c r="C178" s="6" t="s">
        <v>183</v>
      </c>
      <c r="D178" s="28"/>
      <c r="E178" s="28" t="s">
        <v>196</v>
      </c>
      <c r="F178" s="50">
        <f>F179</f>
        <v>1000</v>
      </c>
      <c r="G178" s="209"/>
      <c r="H178" s="209"/>
      <c r="I178" s="209"/>
      <c r="J178" s="209"/>
      <c r="K178" s="209"/>
    </row>
    <row r="179" spans="1:11" ht="27.75" customHeight="1" outlineLevel="2">
      <c r="A179" s="122"/>
      <c r="B179" s="108"/>
      <c r="C179" s="6"/>
      <c r="D179" s="17" t="s">
        <v>37</v>
      </c>
      <c r="E179" s="13" t="s">
        <v>38</v>
      </c>
      <c r="F179" s="50">
        <v>1000</v>
      </c>
      <c r="G179" s="209"/>
      <c r="H179" s="209"/>
      <c r="I179" s="209"/>
      <c r="J179" s="209"/>
      <c r="K179" s="209"/>
    </row>
    <row r="180" spans="1:11" ht="15" hidden="1" outlineLevel="2">
      <c r="A180" s="122"/>
      <c r="B180" s="108"/>
      <c r="C180" s="6" t="s">
        <v>294</v>
      </c>
      <c r="D180" s="17"/>
      <c r="E180" s="87" t="s">
        <v>295</v>
      </c>
      <c r="F180" s="50">
        <f>F181</f>
        <v>0</v>
      </c>
      <c r="G180" s="209"/>
      <c r="H180" s="209"/>
      <c r="I180" s="209"/>
      <c r="J180" s="209"/>
      <c r="K180" s="209"/>
    </row>
    <row r="181" spans="1:11" ht="0.75" customHeight="1" hidden="1" outlineLevel="2">
      <c r="A181" s="122"/>
      <c r="B181" s="108"/>
      <c r="C181" s="6"/>
      <c r="D181" s="17" t="s">
        <v>37</v>
      </c>
      <c r="E181" s="87" t="s">
        <v>38</v>
      </c>
      <c r="F181" s="50">
        <v>0</v>
      </c>
      <c r="G181" s="209"/>
      <c r="H181" s="209"/>
      <c r="I181" s="209"/>
      <c r="J181" s="209"/>
      <c r="K181" s="209"/>
    </row>
    <row r="182" spans="1:11" ht="15" customHeight="1" hidden="1" outlineLevel="2">
      <c r="A182" s="122"/>
      <c r="B182" s="108"/>
      <c r="C182" s="6" t="s">
        <v>278</v>
      </c>
      <c r="D182" s="17"/>
      <c r="E182" s="16" t="s">
        <v>279</v>
      </c>
      <c r="F182" s="50">
        <f>F183</f>
        <v>0</v>
      </c>
      <c r="G182" s="209"/>
      <c r="H182" s="209"/>
      <c r="I182" s="209"/>
      <c r="J182" s="209"/>
      <c r="K182" s="209"/>
    </row>
    <row r="183" spans="1:11" ht="30" customHeight="1" hidden="1" outlineLevel="2">
      <c r="A183" s="122"/>
      <c r="B183" s="108"/>
      <c r="C183" s="6"/>
      <c r="D183" s="17" t="s">
        <v>37</v>
      </c>
      <c r="E183" s="13" t="s">
        <v>38</v>
      </c>
      <c r="F183" s="50"/>
      <c r="G183" s="209"/>
      <c r="H183" s="209"/>
      <c r="I183" s="209"/>
      <c r="J183" s="209"/>
      <c r="K183" s="209"/>
    </row>
    <row r="184" spans="1:11" ht="30" customHeight="1" hidden="1" outlineLevel="2">
      <c r="A184" s="122"/>
      <c r="B184" s="108"/>
      <c r="C184" s="6" t="s">
        <v>226</v>
      </c>
      <c r="D184" s="17"/>
      <c r="E184" s="13" t="s">
        <v>280</v>
      </c>
      <c r="F184" s="50">
        <f>F185</f>
        <v>0</v>
      </c>
      <c r="G184" s="209"/>
      <c r="H184" s="209"/>
      <c r="I184" s="209"/>
      <c r="J184" s="209"/>
      <c r="K184" s="209"/>
    </row>
    <row r="185" spans="1:11" ht="30" customHeight="1" hidden="1" outlineLevel="2">
      <c r="A185" s="122"/>
      <c r="B185" s="108"/>
      <c r="C185" s="6"/>
      <c r="D185" s="17" t="s">
        <v>37</v>
      </c>
      <c r="E185" s="13" t="s">
        <v>38</v>
      </c>
      <c r="F185" s="50">
        <v>0</v>
      </c>
      <c r="G185" s="209"/>
      <c r="H185" s="209"/>
      <c r="I185" s="209"/>
      <c r="J185" s="209"/>
      <c r="K185" s="209"/>
    </row>
    <row r="186" spans="1:11" ht="15" outlineLevel="2">
      <c r="A186" s="122"/>
      <c r="B186" s="108"/>
      <c r="C186" s="6" t="s">
        <v>181</v>
      </c>
      <c r="D186" s="39"/>
      <c r="E186" s="39" t="s">
        <v>180</v>
      </c>
      <c r="F186" s="54">
        <f>F187</f>
        <v>220</v>
      </c>
      <c r="G186" s="209"/>
      <c r="H186" s="209"/>
      <c r="I186" s="209"/>
      <c r="J186" s="209"/>
      <c r="K186" s="209"/>
    </row>
    <row r="187" spans="1:11" ht="30" outlineLevel="2">
      <c r="A187" s="122"/>
      <c r="B187" s="108"/>
      <c r="C187" s="6" t="s">
        <v>179</v>
      </c>
      <c r="D187" s="21"/>
      <c r="E187" s="21" t="s">
        <v>178</v>
      </c>
      <c r="F187" s="54">
        <f>F188+F190</f>
        <v>220</v>
      </c>
      <c r="G187" s="209"/>
      <c r="H187" s="209"/>
      <c r="I187" s="209"/>
      <c r="J187" s="209"/>
      <c r="K187" s="209"/>
    </row>
    <row r="188" spans="1:11" s="121" customFormat="1" ht="15">
      <c r="A188" s="116"/>
      <c r="B188" s="108"/>
      <c r="C188" s="6" t="s">
        <v>177</v>
      </c>
      <c r="D188" s="28"/>
      <c r="E188" s="30" t="s">
        <v>197</v>
      </c>
      <c r="F188" s="54">
        <f>F189</f>
        <v>220</v>
      </c>
      <c r="G188" s="210"/>
      <c r="H188" s="210"/>
      <c r="I188" s="209"/>
      <c r="J188" s="210"/>
      <c r="K188" s="210"/>
    </row>
    <row r="189" spans="1:11" s="121" customFormat="1" ht="28.5" customHeight="1">
      <c r="A189" s="116"/>
      <c r="B189" s="108"/>
      <c r="C189" s="6"/>
      <c r="D189" s="17" t="s">
        <v>37</v>
      </c>
      <c r="E189" s="13" t="s">
        <v>38</v>
      </c>
      <c r="F189" s="54">
        <v>220</v>
      </c>
      <c r="G189" s="210"/>
      <c r="H189" s="210"/>
      <c r="I189" s="209"/>
      <c r="J189" s="210"/>
      <c r="K189" s="210"/>
    </row>
    <row r="190" spans="1:11" s="121" customFormat="1" ht="15" customHeight="1" hidden="1">
      <c r="A190" s="116"/>
      <c r="B190" s="108"/>
      <c r="C190" s="6" t="s">
        <v>224</v>
      </c>
      <c r="D190" s="73"/>
      <c r="E190" s="65" t="s">
        <v>225</v>
      </c>
      <c r="F190" s="54">
        <f>F191</f>
        <v>0</v>
      </c>
      <c r="G190" s="210"/>
      <c r="H190" s="210"/>
      <c r="I190" s="209"/>
      <c r="J190" s="210"/>
      <c r="K190" s="210"/>
    </row>
    <row r="191" spans="1:11" s="121" customFormat="1" ht="30" customHeight="1" hidden="1">
      <c r="A191" s="116"/>
      <c r="B191" s="108"/>
      <c r="C191" s="6"/>
      <c r="D191" s="17" t="s">
        <v>37</v>
      </c>
      <c r="E191" s="16" t="s">
        <v>38</v>
      </c>
      <c r="F191" s="54"/>
      <c r="G191" s="210"/>
      <c r="H191" s="210"/>
      <c r="I191" s="209"/>
      <c r="J191" s="210"/>
      <c r="K191" s="210"/>
    </row>
    <row r="192" spans="1:11" s="121" customFormat="1" ht="15" hidden="1">
      <c r="A192" s="116"/>
      <c r="B192" s="108"/>
      <c r="C192" s="20" t="s">
        <v>171</v>
      </c>
      <c r="D192" s="17"/>
      <c r="E192" s="36" t="s">
        <v>170</v>
      </c>
      <c r="F192" s="54">
        <f>F193</f>
        <v>0</v>
      </c>
      <c r="G192" s="210"/>
      <c r="H192" s="210"/>
      <c r="I192" s="209"/>
      <c r="J192" s="210"/>
      <c r="K192" s="210"/>
    </row>
    <row r="193" spans="1:11" s="121" customFormat="1" ht="30" hidden="1">
      <c r="A193" s="116"/>
      <c r="B193" s="108"/>
      <c r="C193" s="20" t="s">
        <v>169</v>
      </c>
      <c r="D193" s="17"/>
      <c r="E193" s="36" t="s">
        <v>168</v>
      </c>
      <c r="F193" s="54">
        <f>F194+F196</f>
        <v>0</v>
      </c>
      <c r="G193" s="210"/>
      <c r="H193" s="210"/>
      <c r="I193" s="209"/>
      <c r="J193" s="210"/>
      <c r="K193" s="210"/>
    </row>
    <row r="194" spans="1:11" s="121" customFormat="1" ht="9" customHeight="1" hidden="1">
      <c r="A194" s="116"/>
      <c r="B194" s="108"/>
      <c r="C194" s="20" t="s">
        <v>167</v>
      </c>
      <c r="D194" s="17"/>
      <c r="E194" s="36" t="s">
        <v>166</v>
      </c>
      <c r="F194" s="54">
        <f>F195</f>
        <v>0</v>
      </c>
      <c r="G194" s="210"/>
      <c r="H194" s="210"/>
      <c r="I194" s="209"/>
      <c r="J194" s="210"/>
      <c r="K194" s="210"/>
    </row>
    <row r="195" spans="1:11" s="121" customFormat="1" ht="28.5" customHeight="1" hidden="1">
      <c r="A195" s="116"/>
      <c r="B195" s="108"/>
      <c r="C195" s="20"/>
      <c r="D195" s="17" t="s">
        <v>37</v>
      </c>
      <c r="E195" s="36" t="s">
        <v>38</v>
      </c>
      <c r="F195" s="54">
        <v>0</v>
      </c>
      <c r="G195" s="210"/>
      <c r="H195" s="210"/>
      <c r="I195" s="209"/>
      <c r="J195" s="210"/>
      <c r="K195" s="210"/>
    </row>
    <row r="196" spans="1:11" s="121" customFormat="1" ht="1.5" customHeight="1" hidden="1">
      <c r="A196" s="116"/>
      <c r="B196" s="108"/>
      <c r="C196" s="20" t="s">
        <v>217</v>
      </c>
      <c r="D196" s="17"/>
      <c r="E196" s="16" t="s">
        <v>216</v>
      </c>
      <c r="F196" s="54">
        <f>F197</f>
        <v>0</v>
      </c>
      <c r="G196" s="210"/>
      <c r="H196" s="210"/>
      <c r="I196" s="209"/>
      <c r="J196" s="210"/>
      <c r="K196" s="210"/>
    </row>
    <row r="197" spans="1:11" s="121" customFormat="1" ht="30" customHeight="1" hidden="1">
      <c r="A197" s="116"/>
      <c r="B197" s="108"/>
      <c r="C197" s="20"/>
      <c r="D197" s="17" t="s">
        <v>37</v>
      </c>
      <c r="E197" s="16" t="s">
        <v>38</v>
      </c>
      <c r="F197" s="54"/>
      <c r="G197" s="210"/>
      <c r="H197" s="210"/>
      <c r="I197" s="209"/>
      <c r="J197" s="210"/>
      <c r="K197" s="210"/>
    </row>
    <row r="198" spans="1:11" s="121" customFormat="1" ht="15" customHeight="1" hidden="1">
      <c r="A198" s="116"/>
      <c r="B198" s="108"/>
      <c r="C198" s="46" t="s">
        <v>114</v>
      </c>
      <c r="D198" s="108" t="s">
        <v>9</v>
      </c>
      <c r="E198" s="45" t="s">
        <v>113</v>
      </c>
      <c r="F198" s="54">
        <f>F199</f>
        <v>0</v>
      </c>
      <c r="G198" s="210"/>
      <c r="H198" s="210"/>
      <c r="I198" s="209"/>
      <c r="J198" s="210"/>
      <c r="K198" s="210"/>
    </row>
    <row r="199" spans="1:11" s="121" customFormat="1" ht="30" customHeight="1" hidden="1">
      <c r="A199" s="116"/>
      <c r="B199" s="108"/>
      <c r="C199" s="6" t="s">
        <v>101</v>
      </c>
      <c r="D199" s="20"/>
      <c r="E199" s="18" t="s">
        <v>100</v>
      </c>
      <c r="F199" s="54">
        <f>F200</f>
        <v>0</v>
      </c>
      <c r="G199" s="210"/>
      <c r="H199" s="210"/>
      <c r="I199" s="209"/>
      <c r="J199" s="210"/>
      <c r="K199" s="210"/>
    </row>
    <row r="200" spans="1:11" s="121" customFormat="1" ht="15" customHeight="1" hidden="1">
      <c r="A200" s="116"/>
      <c r="B200" s="108"/>
      <c r="C200" s="20" t="s">
        <v>96</v>
      </c>
      <c r="D200" s="17"/>
      <c r="E200" s="140" t="s">
        <v>78</v>
      </c>
      <c r="F200" s="54">
        <f>F201</f>
        <v>0</v>
      </c>
      <c r="G200" s="210"/>
      <c r="H200" s="210"/>
      <c r="I200" s="209"/>
      <c r="J200" s="210"/>
      <c r="K200" s="210"/>
    </row>
    <row r="201" spans="1:11" s="121" customFormat="1" ht="30" customHeight="1" hidden="1">
      <c r="A201" s="116"/>
      <c r="B201" s="108"/>
      <c r="C201" s="20"/>
      <c r="D201" s="17" t="s">
        <v>37</v>
      </c>
      <c r="E201" s="16" t="s">
        <v>38</v>
      </c>
      <c r="F201" s="54"/>
      <c r="G201" s="210"/>
      <c r="H201" s="210"/>
      <c r="I201" s="209"/>
      <c r="J201" s="210"/>
      <c r="K201" s="210"/>
    </row>
    <row r="202" spans="1:11" s="121" customFormat="1" ht="15" customHeight="1" hidden="1">
      <c r="A202" s="122"/>
      <c r="B202" s="182" t="s">
        <v>87</v>
      </c>
      <c r="C202" s="183"/>
      <c r="D202" s="182"/>
      <c r="E202" s="202" t="s">
        <v>88</v>
      </c>
      <c r="F202" s="197">
        <f>F203</f>
        <v>0</v>
      </c>
      <c r="G202" s="210"/>
      <c r="H202" s="210"/>
      <c r="I202" s="210"/>
      <c r="J202" s="210"/>
      <c r="K202" s="210"/>
    </row>
    <row r="203" spans="1:11" s="121" customFormat="1" ht="15" customHeight="1" hidden="1">
      <c r="A203" s="122"/>
      <c r="B203" s="182" t="s">
        <v>89</v>
      </c>
      <c r="C203" s="183"/>
      <c r="D203" s="182"/>
      <c r="E203" s="202" t="s">
        <v>90</v>
      </c>
      <c r="F203" s="197">
        <f>F204</f>
        <v>0</v>
      </c>
      <c r="G203" s="210"/>
      <c r="H203" s="210"/>
      <c r="I203" s="210"/>
      <c r="J203" s="210"/>
      <c r="K203" s="210"/>
    </row>
    <row r="204" spans="1:11" s="121" customFormat="1" ht="15" customHeight="1" hidden="1">
      <c r="A204" s="122"/>
      <c r="B204" s="182"/>
      <c r="C204" s="185" t="s">
        <v>114</v>
      </c>
      <c r="D204" s="186"/>
      <c r="E204" s="203" t="s">
        <v>113</v>
      </c>
      <c r="F204" s="197">
        <f>F205</f>
        <v>0</v>
      </c>
      <c r="G204" s="210"/>
      <c r="H204" s="210"/>
      <c r="I204" s="210"/>
      <c r="J204" s="210"/>
      <c r="K204" s="210"/>
    </row>
    <row r="205" spans="1:11" s="121" customFormat="1" ht="30" customHeight="1" hidden="1">
      <c r="A205" s="122"/>
      <c r="B205" s="182"/>
      <c r="C205" s="185" t="s">
        <v>101</v>
      </c>
      <c r="D205" s="204"/>
      <c r="E205" s="205" t="s">
        <v>100</v>
      </c>
      <c r="F205" s="197">
        <f>F206</f>
        <v>0</v>
      </c>
      <c r="G205" s="210"/>
      <c r="H205" s="210"/>
      <c r="I205" s="210"/>
      <c r="J205" s="210"/>
      <c r="K205" s="210"/>
    </row>
    <row r="206" spans="1:11" s="121" customFormat="1" ht="30" customHeight="1" hidden="1">
      <c r="A206" s="122"/>
      <c r="B206" s="182"/>
      <c r="C206" s="183" t="s">
        <v>238</v>
      </c>
      <c r="D206" s="182"/>
      <c r="E206" s="184" t="s">
        <v>85</v>
      </c>
      <c r="F206" s="50"/>
      <c r="G206" s="210"/>
      <c r="H206" s="210"/>
      <c r="I206" s="210"/>
      <c r="J206" s="210"/>
      <c r="K206" s="210"/>
    </row>
    <row r="207" spans="1:11" s="121" customFormat="1" ht="30" customHeight="1" hidden="1">
      <c r="A207" s="122"/>
      <c r="B207" s="182"/>
      <c r="C207" s="206"/>
      <c r="D207" s="186" t="s">
        <v>33</v>
      </c>
      <c r="E207" s="187" t="s">
        <v>75</v>
      </c>
      <c r="F207" s="50"/>
      <c r="G207" s="210"/>
      <c r="H207" s="210"/>
      <c r="I207" s="210"/>
      <c r="J207" s="210"/>
      <c r="K207" s="210"/>
    </row>
    <row r="208" spans="1:11" s="121" customFormat="1" ht="15">
      <c r="A208" s="122"/>
      <c r="B208" s="108" t="s">
        <v>19</v>
      </c>
      <c r="C208" s="117" t="s">
        <v>9</v>
      </c>
      <c r="D208" s="108" t="s">
        <v>9</v>
      </c>
      <c r="E208" s="120" t="s">
        <v>52</v>
      </c>
      <c r="F208" s="197">
        <f>F209+F214</f>
        <v>172.7</v>
      </c>
      <c r="G208" s="210"/>
      <c r="H208" s="210"/>
      <c r="I208" s="210"/>
      <c r="J208" s="210"/>
      <c r="K208" s="210"/>
    </row>
    <row r="209" spans="1:11" ht="15" outlineLevel="4">
      <c r="A209" s="122"/>
      <c r="B209" s="141" t="s">
        <v>27</v>
      </c>
      <c r="C209" s="142"/>
      <c r="D209" s="143"/>
      <c r="E209" s="144" t="s">
        <v>28</v>
      </c>
      <c r="F209" s="197">
        <f>F210</f>
        <v>134</v>
      </c>
      <c r="G209" s="209"/>
      <c r="H209" s="209"/>
      <c r="I209" s="210"/>
      <c r="J209" s="209"/>
      <c r="K209" s="209"/>
    </row>
    <row r="210" spans="1:11" ht="15" outlineLevel="4">
      <c r="A210" s="122"/>
      <c r="B210" s="141"/>
      <c r="C210" s="6" t="s">
        <v>114</v>
      </c>
      <c r="D210" s="14"/>
      <c r="E210" s="55" t="s">
        <v>113</v>
      </c>
      <c r="F210" s="197">
        <f>F211</f>
        <v>134</v>
      </c>
      <c r="G210" s="209"/>
      <c r="H210" s="209"/>
      <c r="I210" s="210"/>
      <c r="J210" s="209"/>
      <c r="K210" s="209"/>
    </row>
    <row r="211" spans="1:11" ht="30" outlineLevel="4">
      <c r="A211" s="122"/>
      <c r="B211" s="141"/>
      <c r="C211" s="6" t="s">
        <v>101</v>
      </c>
      <c r="D211" s="20"/>
      <c r="E211" s="18" t="s">
        <v>100</v>
      </c>
      <c r="F211" s="197">
        <f>F212</f>
        <v>134</v>
      </c>
      <c r="G211" s="209"/>
      <c r="H211" s="209"/>
      <c r="I211" s="210"/>
      <c r="J211" s="209"/>
      <c r="K211" s="209"/>
    </row>
    <row r="212" spans="1:11" ht="30" outlineLevel="4">
      <c r="A212" s="122"/>
      <c r="B212" s="141"/>
      <c r="C212" s="6" t="s">
        <v>98</v>
      </c>
      <c r="D212" s="18"/>
      <c r="E212" s="18" t="s">
        <v>97</v>
      </c>
      <c r="F212" s="197">
        <f>F213</f>
        <v>134</v>
      </c>
      <c r="G212" s="209"/>
      <c r="H212" s="209"/>
      <c r="I212" s="210"/>
      <c r="J212" s="209"/>
      <c r="K212" s="209"/>
    </row>
    <row r="213" spans="1:11" ht="15" outlineLevel="2">
      <c r="A213" s="122"/>
      <c r="B213" s="108"/>
      <c r="C213" s="19"/>
      <c r="D213" s="17" t="s">
        <v>39</v>
      </c>
      <c r="E213" s="16" t="s">
        <v>40</v>
      </c>
      <c r="F213" s="197">
        <v>134</v>
      </c>
      <c r="G213" s="209"/>
      <c r="H213" s="209"/>
      <c r="I213" s="210"/>
      <c r="J213" s="209"/>
      <c r="K213" s="209"/>
    </row>
    <row r="214" spans="1:11" ht="15" outlineLevel="2">
      <c r="A214" s="122"/>
      <c r="B214" s="145" t="s">
        <v>20</v>
      </c>
      <c r="C214" s="146"/>
      <c r="D214" s="145"/>
      <c r="E214" s="147" t="s">
        <v>21</v>
      </c>
      <c r="F214" s="197">
        <f>F215+F221</f>
        <v>38.7</v>
      </c>
      <c r="G214" s="209"/>
      <c r="H214" s="209"/>
      <c r="I214" s="209"/>
      <c r="J214" s="209"/>
      <c r="K214" s="209"/>
    </row>
    <row r="215" spans="1:11" ht="15" outlineLevel="2">
      <c r="A215" s="122"/>
      <c r="B215" s="108"/>
      <c r="C215" s="6" t="s">
        <v>189</v>
      </c>
      <c r="D215" s="41"/>
      <c r="E215" s="40" t="s">
        <v>195</v>
      </c>
      <c r="F215" s="197">
        <f>F216</f>
        <v>38.7</v>
      </c>
      <c r="G215" s="209"/>
      <c r="H215" s="209"/>
      <c r="I215" s="209"/>
      <c r="J215" s="209"/>
      <c r="K215" s="209"/>
    </row>
    <row r="216" spans="1:11" ht="15" outlineLevel="2">
      <c r="A216" s="122"/>
      <c r="B216" s="108"/>
      <c r="C216" s="6" t="s">
        <v>175</v>
      </c>
      <c r="D216" s="38"/>
      <c r="E216" s="38" t="s">
        <v>174</v>
      </c>
      <c r="F216" s="54">
        <f>F217</f>
        <v>38.7</v>
      </c>
      <c r="G216" s="209"/>
      <c r="H216" s="209"/>
      <c r="I216" s="209"/>
      <c r="J216" s="209"/>
      <c r="K216" s="209"/>
    </row>
    <row r="217" spans="1:11" ht="75" outlineLevel="2">
      <c r="A217" s="122"/>
      <c r="B217" s="108"/>
      <c r="C217" s="6" t="s">
        <v>173</v>
      </c>
      <c r="D217" s="18"/>
      <c r="E217" s="37" t="s">
        <v>172</v>
      </c>
      <c r="F217" s="54">
        <f>F218</f>
        <v>38.7</v>
      </c>
      <c r="G217" s="209"/>
      <c r="H217" s="209"/>
      <c r="I217" s="209"/>
      <c r="J217" s="209"/>
      <c r="K217" s="209"/>
    </row>
    <row r="218" spans="1:11" ht="60" outlineLevel="2">
      <c r="A218" s="148"/>
      <c r="B218" s="108"/>
      <c r="C218" s="6" t="s">
        <v>227</v>
      </c>
      <c r="D218" s="28"/>
      <c r="E218" s="28" t="s">
        <v>82</v>
      </c>
      <c r="F218" s="54">
        <f>F219+F220</f>
        <v>38.7</v>
      </c>
      <c r="G218" s="209"/>
      <c r="H218" s="209"/>
      <c r="I218" s="209"/>
      <c r="J218" s="209"/>
      <c r="K218" s="209"/>
    </row>
    <row r="219" spans="1:11" ht="15" outlineLevel="2">
      <c r="A219" s="148"/>
      <c r="B219" s="108"/>
      <c r="C219" s="6"/>
      <c r="D219" s="72">
        <v>300</v>
      </c>
      <c r="E219" s="16" t="s">
        <v>40</v>
      </c>
      <c r="F219" s="54">
        <v>14.3</v>
      </c>
      <c r="G219" s="209"/>
      <c r="H219" s="209"/>
      <c r="I219" s="209"/>
      <c r="J219" s="209"/>
      <c r="K219" s="209"/>
    </row>
    <row r="220" spans="1:11" ht="29.25" customHeight="1" outlineLevel="2">
      <c r="A220" s="122"/>
      <c r="B220" s="108"/>
      <c r="C220" s="20"/>
      <c r="D220" s="17" t="s">
        <v>37</v>
      </c>
      <c r="E220" s="36" t="s">
        <v>38</v>
      </c>
      <c r="F220" s="54">
        <v>24.4</v>
      </c>
      <c r="G220" s="209"/>
      <c r="H220" s="209"/>
      <c r="I220" s="209"/>
      <c r="J220" s="209"/>
      <c r="K220" s="209"/>
    </row>
    <row r="221" spans="1:11" ht="15" customHeight="1" hidden="1" outlineLevel="2">
      <c r="A221" s="122"/>
      <c r="B221" s="108"/>
      <c r="C221" s="46" t="s">
        <v>114</v>
      </c>
      <c r="D221" s="108" t="s">
        <v>9</v>
      </c>
      <c r="E221" s="45" t="s">
        <v>113</v>
      </c>
      <c r="F221" s="197">
        <f>F222</f>
        <v>0</v>
      </c>
      <c r="G221" s="209"/>
      <c r="H221" s="209"/>
      <c r="I221" s="209"/>
      <c r="J221" s="209"/>
      <c r="K221" s="209"/>
    </row>
    <row r="222" spans="1:11" ht="27" customHeight="1" hidden="1" outlineLevel="2">
      <c r="A222" s="122"/>
      <c r="B222" s="108"/>
      <c r="C222" s="6" t="s">
        <v>101</v>
      </c>
      <c r="D222" s="20"/>
      <c r="E222" s="18" t="s">
        <v>100</v>
      </c>
      <c r="F222" s="197">
        <f>F223</f>
        <v>0</v>
      </c>
      <c r="G222" s="209"/>
      <c r="H222" s="209"/>
      <c r="I222" s="209"/>
      <c r="J222" s="209"/>
      <c r="K222" s="209"/>
    </row>
    <row r="223" spans="1:11" ht="11.25" customHeight="1" hidden="1" outlineLevel="2">
      <c r="A223" s="122"/>
      <c r="B223" s="108"/>
      <c r="C223" s="19" t="s">
        <v>91</v>
      </c>
      <c r="D223" s="5"/>
      <c r="E223" s="85" t="s">
        <v>83</v>
      </c>
      <c r="F223" s="197">
        <f>F224</f>
        <v>0</v>
      </c>
      <c r="G223" s="209"/>
      <c r="H223" s="209"/>
      <c r="I223" s="209"/>
      <c r="J223" s="209"/>
      <c r="K223" s="209"/>
    </row>
    <row r="224" spans="1:11" ht="15" hidden="1" outlineLevel="2">
      <c r="A224" s="122"/>
      <c r="B224" s="108"/>
      <c r="C224" s="81"/>
      <c r="D224" s="5" t="s">
        <v>0</v>
      </c>
      <c r="E224" s="85" t="s">
        <v>30</v>
      </c>
      <c r="F224" s="197"/>
      <c r="G224" s="209"/>
      <c r="H224" s="209"/>
      <c r="I224" s="209"/>
      <c r="J224" s="209"/>
      <c r="K224" s="209"/>
    </row>
    <row r="225" spans="1:11" ht="12" customHeight="1" hidden="1" collapsed="1">
      <c r="A225" s="149"/>
      <c r="B225" s="108" t="s">
        <v>41</v>
      </c>
      <c r="C225" s="117"/>
      <c r="D225" s="108"/>
      <c r="E225" s="150" t="s">
        <v>43</v>
      </c>
      <c r="F225" s="197">
        <f>F226</f>
        <v>0</v>
      </c>
      <c r="G225" s="209"/>
      <c r="H225" s="209"/>
      <c r="I225" s="209"/>
      <c r="J225" s="209"/>
      <c r="K225" s="209"/>
    </row>
    <row r="226" spans="1:11" ht="12.75" customHeight="1" hidden="1">
      <c r="A226" s="151"/>
      <c r="B226" s="108" t="s">
        <v>42</v>
      </c>
      <c r="C226" s="117"/>
      <c r="D226" s="108"/>
      <c r="E226" s="120" t="s">
        <v>43</v>
      </c>
      <c r="F226" s="197">
        <f>F227</f>
        <v>0</v>
      </c>
      <c r="G226" s="209"/>
      <c r="H226" s="209"/>
      <c r="I226" s="209"/>
      <c r="J226" s="209"/>
      <c r="K226" s="209"/>
    </row>
    <row r="227" spans="1:11" ht="14.25" customHeight="1" hidden="1">
      <c r="A227" s="151"/>
      <c r="B227" s="108"/>
      <c r="C227" s="6" t="s">
        <v>114</v>
      </c>
      <c r="D227" s="14"/>
      <c r="E227" s="55" t="s">
        <v>113</v>
      </c>
      <c r="F227" s="197">
        <f>F228</f>
        <v>0</v>
      </c>
      <c r="G227" s="209"/>
      <c r="H227" s="209"/>
      <c r="I227" s="209"/>
      <c r="J227" s="209"/>
      <c r="K227" s="209"/>
    </row>
    <row r="228" spans="1:11" ht="30">
      <c r="A228" s="151"/>
      <c r="B228" s="108"/>
      <c r="C228" s="6" t="s">
        <v>101</v>
      </c>
      <c r="D228" s="20"/>
      <c r="E228" s="18" t="s">
        <v>100</v>
      </c>
      <c r="F228" s="197">
        <f>F229</f>
        <v>0</v>
      </c>
      <c r="G228" s="209"/>
      <c r="H228" s="209"/>
      <c r="I228" s="210"/>
      <c r="J228" s="209"/>
      <c r="K228" s="209"/>
    </row>
    <row r="229" spans="1:11" ht="15">
      <c r="A229" s="151"/>
      <c r="B229" s="108"/>
      <c r="C229" s="19" t="s">
        <v>92</v>
      </c>
      <c r="D229" s="14"/>
      <c r="E229" s="120" t="s">
        <v>67</v>
      </c>
      <c r="F229" s="197">
        <f>F230</f>
        <v>0</v>
      </c>
      <c r="G229" s="209"/>
      <c r="H229" s="209"/>
      <c r="I229" s="209"/>
      <c r="J229" s="209"/>
      <c r="K229" s="209"/>
    </row>
    <row r="230" spans="1:11" ht="30">
      <c r="A230" s="151"/>
      <c r="B230" s="108"/>
      <c r="C230" s="117"/>
      <c r="D230" s="108" t="s">
        <v>33</v>
      </c>
      <c r="E230" s="120" t="s">
        <v>75</v>
      </c>
      <c r="F230" s="197">
        <v>0</v>
      </c>
      <c r="G230" s="209"/>
      <c r="H230" s="209"/>
      <c r="I230" s="209"/>
      <c r="J230" s="209"/>
      <c r="K230" s="209"/>
    </row>
    <row r="231" spans="1:11" ht="15">
      <c r="A231" s="116">
        <v>493</v>
      </c>
      <c r="B231" s="108"/>
      <c r="C231" s="117"/>
      <c r="D231" s="108"/>
      <c r="E231" s="118" t="s">
        <v>64</v>
      </c>
      <c r="F231" s="225">
        <f>F232</f>
        <v>107.4</v>
      </c>
      <c r="G231" s="209"/>
      <c r="H231" s="209"/>
      <c r="I231" s="209"/>
      <c r="J231" s="209"/>
      <c r="K231" s="209"/>
    </row>
    <row r="232" spans="1:11" ht="15">
      <c r="A232" s="116"/>
      <c r="B232" s="108" t="s">
        <v>10</v>
      </c>
      <c r="C232" s="117" t="s">
        <v>9</v>
      </c>
      <c r="D232" s="108" t="s">
        <v>9</v>
      </c>
      <c r="E232" s="120" t="s">
        <v>53</v>
      </c>
      <c r="F232" s="226">
        <f>F233</f>
        <v>107.4</v>
      </c>
      <c r="G232" s="209"/>
      <c r="H232" s="209"/>
      <c r="I232" s="209"/>
      <c r="J232" s="209"/>
      <c r="K232" s="209"/>
    </row>
    <row r="233" spans="1:11" ht="30">
      <c r="A233" s="151"/>
      <c r="B233" s="108" t="s">
        <v>11</v>
      </c>
      <c r="C233" s="117"/>
      <c r="D233" s="108" t="s">
        <v>9</v>
      </c>
      <c r="E233" s="120" t="s">
        <v>12</v>
      </c>
      <c r="F233" s="197">
        <f>F234</f>
        <v>107.4</v>
      </c>
      <c r="G233" s="209"/>
      <c r="H233" s="209"/>
      <c r="I233" s="209"/>
      <c r="J233" s="209"/>
      <c r="K233" s="209"/>
    </row>
    <row r="234" spans="1:11" ht="15">
      <c r="A234" s="151"/>
      <c r="B234" s="108"/>
      <c r="C234" s="6" t="s">
        <v>114</v>
      </c>
      <c r="D234" s="14"/>
      <c r="E234" s="55" t="s">
        <v>113</v>
      </c>
      <c r="F234" s="197">
        <f>F235</f>
        <v>107.4</v>
      </c>
      <c r="G234" s="209"/>
      <c r="H234" s="209"/>
      <c r="I234" s="209"/>
      <c r="J234" s="209"/>
      <c r="K234" s="209"/>
    </row>
    <row r="235" spans="1:11" ht="15.75">
      <c r="A235" s="151"/>
      <c r="B235" s="108"/>
      <c r="C235" s="6" t="s">
        <v>112</v>
      </c>
      <c r="D235" s="24"/>
      <c r="E235" s="18" t="s">
        <v>111</v>
      </c>
      <c r="F235" s="197">
        <f>F236</f>
        <v>107.4</v>
      </c>
      <c r="G235" s="209"/>
      <c r="H235" s="209"/>
      <c r="I235" s="209"/>
      <c r="J235" s="209"/>
      <c r="K235" s="209"/>
    </row>
    <row r="236" spans="1:11" ht="15">
      <c r="A236" s="151"/>
      <c r="B236" s="152"/>
      <c r="C236" s="6" t="s">
        <v>109</v>
      </c>
      <c r="D236" s="18"/>
      <c r="E236" s="25" t="s">
        <v>1</v>
      </c>
      <c r="F236" s="227">
        <f>F237+F238</f>
        <v>107.4</v>
      </c>
      <c r="G236" s="209"/>
      <c r="H236" s="209"/>
      <c r="I236" s="209"/>
      <c r="J236" s="209"/>
      <c r="K236" s="209"/>
    </row>
    <row r="237" spans="1:11" ht="44.25" customHeight="1">
      <c r="A237" s="151"/>
      <c r="B237" s="108"/>
      <c r="C237" s="6"/>
      <c r="D237" s="14" t="s">
        <v>29</v>
      </c>
      <c r="E237" s="15" t="s">
        <v>74</v>
      </c>
      <c r="F237" s="197">
        <v>107.4</v>
      </c>
      <c r="G237" s="209"/>
      <c r="H237" s="209"/>
      <c r="I237" s="209"/>
      <c r="J237" s="209"/>
      <c r="K237" s="209"/>
    </row>
    <row r="238" spans="1:11" ht="30" customHeight="1" hidden="1">
      <c r="A238" s="151"/>
      <c r="B238" s="108"/>
      <c r="C238" s="53"/>
      <c r="D238" s="108" t="s">
        <v>33</v>
      </c>
      <c r="E238" s="120" t="s">
        <v>75</v>
      </c>
      <c r="F238" s="197">
        <v>0</v>
      </c>
      <c r="G238" s="209"/>
      <c r="H238" s="209"/>
      <c r="I238" s="209"/>
      <c r="J238" s="209"/>
      <c r="K238" s="209"/>
    </row>
    <row r="239" spans="1:11" ht="15">
      <c r="A239" s="116">
        <v>795</v>
      </c>
      <c r="B239" s="108"/>
      <c r="C239" s="117"/>
      <c r="D239" s="108"/>
      <c r="E239" s="118" t="s">
        <v>303</v>
      </c>
      <c r="F239" s="217">
        <f>F240+F293+F300+F323+F351+F404+F433+F439+F456</f>
        <v>20077.1</v>
      </c>
      <c r="G239" s="209"/>
      <c r="H239" s="209"/>
      <c r="I239" s="209"/>
      <c r="J239" s="209"/>
      <c r="K239" s="209"/>
    </row>
    <row r="240" spans="1:11" ht="14.25" customHeight="1">
      <c r="A240" s="116"/>
      <c r="B240" s="108" t="s">
        <v>10</v>
      </c>
      <c r="C240" s="117" t="s">
        <v>9</v>
      </c>
      <c r="D240" s="108" t="s">
        <v>9</v>
      </c>
      <c r="E240" s="120" t="s">
        <v>53</v>
      </c>
      <c r="F240" s="197">
        <f>F241+F246+F283+F273</f>
        <v>2069.3999999999996</v>
      </c>
      <c r="G240" s="209"/>
      <c r="H240" s="209"/>
      <c r="I240" s="209"/>
      <c r="J240" s="209"/>
      <c r="K240" s="209"/>
    </row>
    <row r="241" spans="1:11" ht="29.25" customHeight="1" hidden="1">
      <c r="A241" s="116"/>
      <c r="B241" s="108" t="s">
        <v>305</v>
      </c>
      <c r="C241" s="117"/>
      <c r="D241" s="108"/>
      <c r="E241" s="120" t="s">
        <v>306</v>
      </c>
      <c r="F241" s="197">
        <f>F242</f>
        <v>0</v>
      </c>
      <c r="G241" s="209"/>
      <c r="H241" s="209"/>
      <c r="I241" s="209"/>
      <c r="J241" s="209"/>
      <c r="K241" s="209"/>
    </row>
    <row r="242" spans="1:11" ht="15" hidden="1">
      <c r="A242" s="116"/>
      <c r="B242" s="108"/>
      <c r="C242" s="46" t="s">
        <v>114</v>
      </c>
      <c r="D242" s="108" t="s">
        <v>9</v>
      </c>
      <c r="E242" s="45" t="s">
        <v>113</v>
      </c>
      <c r="F242" s="197">
        <f>F243</f>
        <v>0</v>
      </c>
      <c r="G242" s="209"/>
      <c r="H242" s="209"/>
      <c r="I242" s="209"/>
      <c r="J242" s="209"/>
      <c r="K242" s="209"/>
    </row>
    <row r="243" spans="1:11" ht="13.5" customHeight="1" hidden="1">
      <c r="A243" s="116"/>
      <c r="B243" s="108"/>
      <c r="C243" s="46" t="s">
        <v>112</v>
      </c>
      <c r="D243" s="108" t="s">
        <v>9</v>
      </c>
      <c r="E243" s="47" t="s">
        <v>111</v>
      </c>
      <c r="F243" s="197">
        <f>F244</f>
        <v>0</v>
      </c>
      <c r="G243" s="209"/>
      <c r="H243" s="209"/>
      <c r="I243" s="209"/>
      <c r="J243" s="209"/>
      <c r="K243" s="209"/>
    </row>
    <row r="244" spans="1:11" ht="15" hidden="1">
      <c r="A244" s="116"/>
      <c r="B244" s="108"/>
      <c r="C244" s="46" t="s">
        <v>110</v>
      </c>
      <c r="D244" s="108"/>
      <c r="E244" s="47" t="s">
        <v>307</v>
      </c>
      <c r="F244" s="197">
        <f>F245</f>
        <v>0</v>
      </c>
      <c r="G244" s="209"/>
      <c r="H244" s="209"/>
      <c r="I244" s="209"/>
      <c r="J244" s="209"/>
      <c r="K244" s="209"/>
    </row>
    <row r="245" spans="1:11" ht="45" hidden="1">
      <c r="A245" s="116"/>
      <c r="B245" s="108"/>
      <c r="C245" s="218"/>
      <c r="D245" s="108" t="s">
        <v>29</v>
      </c>
      <c r="E245" s="120" t="s">
        <v>74</v>
      </c>
      <c r="F245" s="197"/>
      <c r="G245" s="209"/>
      <c r="H245" s="209"/>
      <c r="I245" s="209"/>
      <c r="J245" s="209"/>
      <c r="K245" s="209"/>
    </row>
    <row r="246" spans="1:11" ht="45">
      <c r="A246" s="122"/>
      <c r="B246" s="108" t="s">
        <v>13</v>
      </c>
      <c r="C246" s="117"/>
      <c r="D246" s="108" t="s">
        <v>9</v>
      </c>
      <c r="E246" s="120" t="s">
        <v>14</v>
      </c>
      <c r="F246" s="197">
        <f>F247+F267</f>
        <v>2037.8999999999999</v>
      </c>
      <c r="G246" s="209"/>
      <c r="H246" s="209"/>
      <c r="I246" s="209"/>
      <c r="J246" s="209"/>
      <c r="K246" s="209"/>
    </row>
    <row r="247" spans="1:11" ht="15">
      <c r="A247" s="123"/>
      <c r="B247" s="108"/>
      <c r="C247" s="46" t="s">
        <v>114</v>
      </c>
      <c r="D247" s="108" t="s">
        <v>9</v>
      </c>
      <c r="E247" s="45" t="s">
        <v>113</v>
      </c>
      <c r="F247" s="197">
        <f>F248</f>
        <v>2037.8999999999999</v>
      </c>
      <c r="G247" s="209"/>
      <c r="H247" s="209"/>
      <c r="I247" s="209"/>
      <c r="J247" s="209"/>
      <c r="K247" s="209"/>
    </row>
    <row r="248" spans="1:11" ht="15">
      <c r="A248" s="122"/>
      <c r="B248" s="108"/>
      <c r="C248" s="46" t="s">
        <v>112</v>
      </c>
      <c r="D248" s="108" t="s">
        <v>9</v>
      </c>
      <c r="E248" s="47" t="s">
        <v>111</v>
      </c>
      <c r="F248" s="197">
        <f>F249+F251+F255+F263+F265+F257+F259+F261</f>
        <v>2037.8999999999999</v>
      </c>
      <c r="G248" s="209"/>
      <c r="H248" s="209"/>
      <c r="I248" s="209"/>
      <c r="J248" s="209"/>
      <c r="K248" s="209"/>
    </row>
    <row r="249" spans="1:11" ht="15" hidden="1">
      <c r="A249" s="122"/>
      <c r="B249" s="108"/>
      <c r="C249" s="46" t="s">
        <v>110</v>
      </c>
      <c r="D249" s="108"/>
      <c r="E249" s="47" t="s">
        <v>192</v>
      </c>
      <c r="F249" s="197">
        <f>F250</f>
        <v>0</v>
      </c>
      <c r="G249" s="209"/>
      <c r="H249" s="209"/>
      <c r="I249" s="209"/>
      <c r="J249" s="209"/>
      <c r="K249" s="209"/>
    </row>
    <row r="250" spans="1:11" ht="45" hidden="1">
      <c r="A250" s="122"/>
      <c r="B250" s="108"/>
      <c r="C250" s="117"/>
      <c r="D250" s="108" t="s">
        <v>29</v>
      </c>
      <c r="E250" s="120" t="s">
        <v>74</v>
      </c>
      <c r="F250" s="197"/>
      <c r="G250" s="209"/>
      <c r="H250" s="209"/>
      <c r="I250" s="209"/>
      <c r="J250" s="209"/>
      <c r="K250" s="209"/>
    </row>
    <row r="251" spans="1:11" ht="15">
      <c r="A251" s="122"/>
      <c r="B251" s="108"/>
      <c r="C251" s="6" t="s">
        <v>108</v>
      </c>
      <c r="D251" s="108"/>
      <c r="E251" s="18" t="s">
        <v>107</v>
      </c>
      <c r="F251" s="197">
        <f>F252+F253+F254</f>
        <v>150.20000000000002</v>
      </c>
      <c r="G251" s="209"/>
      <c r="H251" s="209"/>
      <c r="I251" s="209"/>
      <c r="J251" s="209"/>
      <c r="K251" s="209"/>
    </row>
    <row r="252" spans="1:11" ht="45" hidden="1">
      <c r="A252" s="122"/>
      <c r="B252" s="108"/>
      <c r="C252" s="117"/>
      <c r="D252" s="108" t="s">
        <v>29</v>
      </c>
      <c r="E252" s="120" t="s">
        <v>74</v>
      </c>
      <c r="F252" s="197">
        <v>0</v>
      </c>
      <c r="G252" s="209"/>
      <c r="H252" s="209"/>
      <c r="I252" s="209"/>
      <c r="J252" s="209"/>
      <c r="K252" s="209"/>
    </row>
    <row r="253" spans="1:11" ht="30">
      <c r="A253" s="122"/>
      <c r="B253" s="108"/>
      <c r="C253" s="117"/>
      <c r="D253" s="108" t="s">
        <v>33</v>
      </c>
      <c r="E253" s="120" t="s">
        <v>75</v>
      </c>
      <c r="F253" s="197">
        <v>130.3</v>
      </c>
      <c r="G253" s="209"/>
      <c r="H253" s="293"/>
      <c r="I253" s="209"/>
      <c r="J253" s="209"/>
      <c r="K253" s="209"/>
    </row>
    <row r="254" spans="1:11" ht="15">
      <c r="A254" s="122"/>
      <c r="B254" s="108"/>
      <c r="C254" s="117"/>
      <c r="D254" s="108" t="s">
        <v>34</v>
      </c>
      <c r="E254" s="120" t="s">
        <v>35</v>
      </c>
      <c r="F254" s="197">
        <v>19.9</v>
      </c>
      <c r="G254" s="209"/>
      <c r="H254" s="209"/>
      <c r="I254" s="209"/>
      <c r="J254" s="209"/>
      <c r="K254" s="209"/>
    </row>
    <row r="255" spans="1:11" ht="29.25" customHeight="1">
      <c r="A255" s="126"/>
      <c r="B255" s="124"/>
      <c r="C255" s="195" t="s">
        <v>440</v>
      </c>
      <c r="D255" s="124"/>
      <c r="E255" s="196" t="s">
        <v>441</v>
      </c>
      <c r="F255" s="197">
        <f>F256</f>
        <v>1601.6</v>
      </c>
      <c r="G255" s="209"/>
      <c r="H255" s="209"/>
      <c r="I255" s="209"/>
      <c r="J255" s="209"/>
      <c r="K255" s="209"/>
    </row>
    <row r="256" spans="1:11" ht="15">
      <c r="A256" s="126"/>
      <c r="B256" s="124"/>
      <c r="C256" s="195"/>
      <c r="D256" s="124" t="s">
        <v>0</v>
      </c>
      <c r="E256" s="196" t="s">
        <v>30</v>
      </c>
      <c r="F256" s="197">
        <v>1601.6</v>
      </c>
      <c r="G256" s="209"/>
      <c r="H256" s="209"/>
      <c r="I256" s="209"/>
      <c r="J256" s="209"/>
      <c r="K256" s="209"/>
    </row>
    <row r="257" spans="1:11" ht="15">
      <c r="A257" s="122"/>
      <c r="B257" s="108"/>
      <c r="C257" s="6" t="s">
        <v>105</v>
      </c>
      <c r="D257" s="14"/>
      <c r="E257" s="15" t="s">
        <v>36</v>
      </c>
      <c r="F257" s="50">
        <f>F258</f>
        <v>75.3</v>
      </c>
      <c r="G257" s="209"/>
      <c r="H257" s="209"/>
      <c r="I257" s="209"/>
      <c r="J257" s="209"/>
      <c r="K257" s="209"/>
    </row>
    <row r="258" spans="1:11" ht="15">
      <c r="A258" s="122"/>
      <c r="B258" s="108"/>
      <c r="C258" s="6"/>
      <c r="D258" s="14" t="s">
        <v>0</v>
      </c>
      <c r="E258" s="15" t="s">
        <v>30</v>
      </c>
      <c r="F258" s="50">
        <v>75.3</v>
      </c>
      <c r="G258" s="209"/>
      <c r="H258" s="209"/>
      <c r="I258" s="209"/>
      <c r="J258" s="209"/>
      <c r="K258" s="209"/>
    </row>
    <row r="259" spans="1:11" ht="15">
      <c r="A259" s="122"/>
      <c r="B259" s="108"/>
      <c r="C259" s="6" t="s">
        <v>104</v>
      </c>
      <c r="D259" s="14"/>
      <c r="E259" s="15" t="s">
        <v>72</v>
      </c>
      <c r="F259" s="50">
        <f>F260</f>
        <v>53.1</v>
      </c>
      <c r="G259" s="209"/>
      <c r="H259" s="209"/>
      <c r="I259" s="209"/>
      <c r="J259" s="209"/>
      <c r="K259" s="209"/>
    </row>
    <row r="260" spans="1:11" ht="15">
      <c r="A260" s="122"/>
      <c r="B260" s="108"/>
      <c r="C260" s="6"/>
      <c r="D260" s="14" t="s">
        <v>0</v>
      </c>
      <c r="E260" s="15" t="s">
        <v>30</v>
      </c>
      <c r="F260" s="50">
        <v>53.1</v>
      </c>
      <c r="G260" s="209"/>
      <c r="H260" s="209"/>
      <c r="I260" s="209"/>
      <c r="J260" s="209"/>
      <c r="K260" s="209"/>
    </row>
    <row r="261" spans="1:11" ht="30">
      <c r="A261" s="122"/>
      <c r="B261" s="108"/>
      <c r="C261" s="6" t="s">
        <v>287</v>
      </c>
      <c r="D261" s="14"/>
      <c r="E261" s="66" t="s">
        <v>288</v>
      </c>
      <c r="F261" s="50">
        <f>F262</f>
        <v>149.4</v>
      </c>
      <c r="G261" s="209"/>
      <c r="H261" s="209"/>
      <c r="I261" s="209"/>
      <c r="J261" s="209"/>
      <c r="K261" s="209"/>
    </row>
    <row r="262" spans="1:11" ht="15">
      <c r="A262" s="122"/>
      <c r="B262" s="108"/>
      <c r="C262" s="6"/>
      <c r="D262" s="14" t="s">
        <v>0</v>
      </c>
      <c r="E262" s="15" t="s">
        <v>30</v>
      </c>
      <c r="F262" s="50">
        <v>149.4</v>
      </c>
      <c r="G262" s="209"/>
      <c r="H262" s="209"/>
      <c r="I262" s="209"/>
      <c r="J262" s="209"/>
      <c r="K262" s="209"/>
    </row>
    <row r="263" spans="1:11" ht="15">
      <c r="A263" s="122"/>
      <c r="B263" s="108"/>
      <c r="C263" s="117" t="s">
        <v>236</v>
      </c>
      <c r="D263" s="108"/>
      <c r="E263" s="120" t="s">
        <v>63</v>
      </c>
      <c r="F263" s="197">
        <f>F264</f>
        <v>2.3</v>
      </c>
      <c r="G263" s="209"/>
      <c r="H263" s="209"/>
      <c r="I263" s="209"/>
      <c r="J263" s="209"/>
      <c r="K263" s="209"/>
    </row>
    <row r="264" spans="1:11" ht="30">
      <c r="A264" s="122"/>
      <c r="B264" s="108"/>
      <c r="C264" s="117"/>
      <c r="D264" s="108" t="s">
        <v>33</v>
      </c>
      <c r="E264" s="120" t="s">
        <v>75</v>
      </c>
      <c r="F264" s="197">
        <v>2.3</v>
      </c>
      <c r="G264" s="209"/>
      <c r="H264" s="209"/>
      <c r="I264" s="209"/>
      <c r="J264" s="209"/>
      <c r="K264" s="209"/>
    </row>
    <row r="265" spans="1:11" ht="60">
      <c r="A265" s="122"/>
      <c r="B265" s="108"/>
      <c r="C265" s="3" t="s">
        <v>237</v>
      </c>
      <c r="D265" s="108"/>
      <c r="E265" s="2" t="s">
        <v>86</v>
      </c>
      <c r="F265" s="197">
        <f>F266</f>
        <v>6</v>
      </c>
      <c r="G265" s="209"/>
      <c r="H265" s="209"/>
      <c r="I265" s="209"/>
      <c r="J265" s="209"/>
      <c r="K265" s="209"/>
    </row>
    <row r="266" spans="1:11" ht="28.5" customHeight="1">
      <c r="A266" s="122"/>
      <c r="B266" s="108"/>
      <c r="C266" s="117"/>
      <c r="D266" s="108" t="s">
        <v>33</v>
      </c>
      <c r="E266" s="120" t="s">
        <v>75</v>
      </c>
      <c r="F266" s="197">
        <v>6</v>
      </c>
      <c r="G266" s="209"/>
      <c r="H266" s="209"/>
      <c r="I266" s="209"/>
      <c r="J266" s="209"/>
      <c r="K266" s="209"/>
    </row>
    <row r="267" spans="1:11" ht="28.5" customHeight="1" hidden="1">
      <c r="A267" s="126"/>
      <c r="B267" s="124"/>
      <c r="C267" s="195" t="s">
        <v>134</v>
      </c>
      <c r="D267" s="124"/>
      <c r="E267" s="196" t="s">
        <v>133</v>
      </c>
      <c r="F267" s="197">
        <f>F268</f>
        <v>0</v>
      </c>
      <c r="G267" s="209"/>
      <c r="H267" s="209"/>
      <c r="I267" s="209"/>
      <c r="J267" s="209"/>
      <c r="K267" s="209"/>
    </row>
    <row r="268" spans="1:11" ht="29.25" customHeight="1" hidden="1">
      <c r="A268" s="126"/>
      <c r="B268" s="124"/>
      <c r="C268" s="195" t="s">
        <v>132</v>
      </c>
      <c r="D268" s="124"/>
      <c r="E268" s="196" t="s">
        <v>131</v>
      </c>
      <c r="F268" s="197">
        <f>F269</f>
        <v>0</v>
      </c>
      <c r="G268" s="209"/>
      <c r="H268" s="209"/>
      <c r="I268" s="209"/>
      <c r="J268" s="209"/>
      <c r="K268" s="209"/>
    </row>
    <row r="269" spans="1:11" ht="3" customHeight="1" hidden="1">
      <c r="A269" s="126"/>
      <c r="B269" s="124"/>
      <c r="C269" s="195" t="s">
        <v>81</v>
      </c>
      <c r="D269" s="124"/>
      <c r="E269" s="196" t="s">
        <v>130</v>
      </c>
      <c r="F269" s="197">
        <f>F270</f>
        <v>0</v>
      </c>
      <c r="G269" s="209"/>
      <c r="H269" s="209"/>
      <c r="I269" s="209"/>
      <c r="J269" s="209"/>
      <c r="K269" s="209"/>
    </row>
    <row r="270" spans="1:11" ht="28.5" customHeight="1" hidden="1">
      <c r="A270" s="126"/>
      <c r="B270" s="124"/>
      <c r="C270" s="6" t="s">
        <v>127</v>
      </c>
      <c r="D270" s="14"/>
      <c r="E270" s="15" t="s">
        <v>126</v>
      </c>
      <c r="F270" s="50">
        <f>F271+F272</f>
        <v>0</v>
      </c>
      <c r="G270" s="209"/>
      <c r="H270" s="209"/>
      <c r="I270" s="209"/>
      <c r="J270" s="209"/>
      <c r="K270" s="209"/>
    </row>
    <row r="271" spans="1:11" ht="28.5" customHeight="1" hidden="1">
      <c r="A271" s="126"/>
      <c r="B271" s="124"/>
      <c r="C271" s="6"/>
      <c r="D271" s="14" t="s">
        <v>33</v>
      </c>
      <c r="E271" s="15" t="s">
        <v>75</v>
      </c>
      <c r="F271" s="50"/>
      <c r="G271" s="209"/>
      <c r="H271" s="209"/>
      <c r="I271" s="209"/>
      <c r="J271" s="209"/>
      <c r="K271" s="209"/>
    </row>
    <row r="272" spans="1:11" ht="15" hidden="1">
      <c r="A272" s="126"/>
      <c r="B272" s="124"/>
      <c r="C272" s="6"/>
      <c r="D272" s="12">
        <v>800</v>
      </c>
      <c r="E272" s="22" t="s">
        <v>35</v>
      </c>
      <c r="F272" s="50"/>
      <c r="G272" s="209"/>
      <c r="H272" s="209"/>
      <c r="I272" s="209"/>
      <c r="J272" s="209"/>
      <c r="K272" s="209"/>
    </row>
    <row r="273" spans="1:11" ht="0.75" customHeight="1" hidden="1">
      <c r="A273" s="122"/>
      <c r="B273" s="108" t="s">
        <v>241</v>
      </c>
      <c r="C273" s="53"/>
      <c r="D273" s="12"/>
      <c r="E273" s="22" t="s">
        <v>242</v>
      </c>
      <c r="F273" s="50">
        <f>F274</f>
        <v>0</v>
      </c>
      <c r="G273" s="209"/>
      <c r="H273" s="209"/>
      <c r="I273" s="209"/>
      <c r="J273" s="209"/>
      <c r="K273" s="209"/>
    </row>
    <row r="274" spans="1:11" ht="13.5" customHeight="1" hidden="1">
      <c r="A274" s="122"/>
      <c r="B274" s="108"/>
      <c r="C274" s="46" t="s">
        <v>114</v>
      </c>
      <c r="D274" s="108" t="s">
        <v>9</v>
      </c>
      <c r="E274" s="45" t="s">
        <v>113</v>
      </c>
      <c r="F274" s="197">
        <f>F275</f>
        <v>0</v>
      </c>
      <c r="G274" s="209"/>
      <c r="H274" s="209"/>
      <c r="I274" s="209"/>
      <c r="J274" s="209"/>
      <c r="K274" s="209"/>
    </row>
    <row r="275" spans="1:11" ht="27.75" customHeight="1" hidden="1">
      <c r="A275" s="122"/>
      <c r="B275" s="108"/>
      <c r="C275" s="6" t="s">
        <v>101</v>
      </c>
      <c r="D275" s="20"/>
      <c r="E275" s="18" t="s">
        <v>100</v>
      </c>
      <c r="F275" s="197">
        <f>F276</f>
        <v>0</v>
      </c>
      <c r="G275" s="209"/>
      <c r="H275" s="209"/>
      <c r="I275" s="209"/>
      <c r="J275" s="209"/>
      <c r="K275" s="209"/>
    </row>
    <row r="276" spans="1:11" ht="12.75" customHeight="1" hidden="1">
      <c r="A276" s="122"/>
      <c r="B276" s="108"/>
      <c r="C276" s="6" t="s">
        <v>215</v>
      </c>
      <c r="D276" s="20"/>
      <c r="E276" s="95" t="s">
        <v>239</v>
      </c>
      <c r="F276" s="197">
        <f>F277</f>
        <v>0</v>
      </c>
      <c r="G276" s="209"/>
      <c r="H276" s="209"/>
      <c r="I276" s="209"/>
      <c r="J276" s="209"/>
      <c r="K276" s="209"/>
    </row>
    <row r="277" spans="1:11" ht="13.5" customHeight="1" hidden="1">
      <c r="A277" s="122"/>
      <c r="B277" s="108"/>
      <c r="C277" s="53"/>
      <c r="D277" s="12">
        <v>800</v>
      </c>
      <c r="E277" s="22" t="s">
        <v>35</v>
      </c>
      <c r="F277" s="50"/>
      <c r="G277" s="209"/>
      <c r="H277" s="209"/>
      <c r="I277" s="209"/>
      <c r="J277" s="209"/>
      <c r="K277" s="209"/>
    </row>
    <row r="278" spans="1:11" ht="15" hidden="1">
      <c r="A278" s="122"/>
      <c r="B278" s="124" t="s">
        <v>76</v>
      </c>
      <c r="C278" s="125"/>
      <c r="D278" s="126"/>
      <c r="E278" s="127" t="s">
        <v>77</v>
      </c>
      <c r="F278" s="197">
        <f>F279</f>
        <v>0</v>
      </c>
      <c r="G278" s="209"/>
      <c r="H278" s="209"/>
      <c r="I278" s="209"/>
      <c r="J278" s="209"/>
      <c r="K278" s="209"/>
    </row>
    <row r="279" spans="1:11" ht="0.75" customHeight="1" hidden="1">
      <c r="A279" s="122"/>
      <c r="B279" s="124"/>
      <c r="C279" s="46" t="s">
        <v>114</v>
      </c>
      <c r="D279" s="124" t="s">
        <v>9</v>
      </c>
      <c r="E279" s="45" t="s">
        <v>113</v>
      </c>
      <c r="F279" s="197">
        <f>F280</f>
        <v>0</v>
      </c>
      <c r="G279" s="209"/>
      <c r="H279" s="209"/>
      <c r="I279" s="209"/>
      <c r="J279" s="209"/>
      <c r="K279" s="209"/>
    </row>
    <row r="280" spans="1:11" ht="27.75" customHeight="1" hidden="1">
      <c r="A280" s="122"/>
      <c r="B280" s="124"/>
      <c r="C280" s="6" t="s">
        <v>101</v>
      </c>
      <c r="D280" s="20"/>
      <c r="E280" s="18" t="s">
        <v>100</v>
      </c>
      <c r="F280" s="197">
        <f>F281</f>
        <v>0</v>
      </c>
      <c r="G280" s="209"/>
      <c r="H280" s="209"/>
      <c r="I280" s="209"/>
      <c r="J280" s="209"/>
      <c r="K280" s="209"/>
    </row>
    <row r="281" spans="1:11" ht="13.5" customHeight="1" hidden="1">
      <c r="A281" s="122"/>
      <c r="B281" s="124"/>
      <c r="C281" s="19" t="s">
        <v>96</v>
      </c>
      <c r="D281" s="126"/>
      <c r="E281" s="127" t="s">
        <v>78</v>
      </c>
      <c r="F281" s="197">
        <f>F282</f>
        <v>0</v>
      </c>
      <c r="G281" s="209"/>
      <c r="H281" s="209"/>
      <c r="I281" s="209"/>
      <c r="J281" s="209"/>
      <c r="K281" s="209"/>
    </row>
    <row r="282" spans="1:11" ht="15" hidden="1">
      <c r="A282" s="122"/>
      <c r="B282" s="126"/>
      <c r="C282" s="125"/>
      <c r="D282" s="126">
        <v>800</v>
      </c>
      <c r="E282" s="127" t="s">
        <v>35</v>
      </c>
      <c r="F282" s="197"/>
      <c r="G282" s="209"/>
      <c r="H282" s="209"/>
      <c r="I282" s="209"/>
      <c r="J282" s="209"/>
      <c r="K282" s="209"/>
    </row>
    <row r="283" spans="1:11" ht="15">
      <c r="A283" s="122"/>
      <c r="B283" s="128" t="s">
        <v>26</v>
      </c>
      <c r="C283" s="129"/>
      <c r="D283" s="130"/>
      <c r="E283" s="131" t="s">
        <v>73</v>
      </c>
      <c r="F283" s="197">
        <f>F284</f>
        <v>31.5</v>
      </c>
      <c r="G283" s="209"/>
      <c r="H283" s="209"/>
      <c r="I283" s="209"/>
      <c r="J283" s="209"/>
      <c r="K283" s="209"/>
    </row>
    <row r="284" spans="1:11" ht="12.75" customHeight="1">
      <c r="A284" s="122"/>
      <c r="B284" s="128"/>
      <c r="C284" s="46" t="s">
        <v>114</v>
      </c>
      <c r="D284" s="108" t="s">
        <v>9</v>
      </c>
      <c r="E284" s="45" t="s">
        <v>113</v>
      </c>
      <c r="F284" s="197">
        <f>F285+F288</f>
        <v>31.5</v>
      </c>
      <c r="G284" s="209"/>
      <c r="H284" s="209"/>
      <c r="I284" s="209"/>
      <c r="J284" s="209"/>
      <c r="K284" s="209"/>
    </row>
    <row r="285" spans="1:11" ht="13.5" customHeight="1" hidden="1">
      <c r="A285" s="122"/>
      <c r="B285" s="128"/>
      <c r="C285" s="46" t="s">
        <v>112</v>
      </c>
      <c r="D285" s="108" t="s">
        <v>9</v>
      </c>
      <c r="E285" s="47" t="s">
        <v>111</v>
      </c>
      <c r="F285" s="197">
        <f>F286</f>
        <v>25</v>
      </c>
      <c r="G285" s="209"/>
      <c r="H285" s="209"/>
      <c r="I285" s="209"/>
      <c r="J285" s="209"/>
      <c r="K285" s="209"/>
    </row>
    <row r="286" spans="1:11" ht="15">
      <c r="A286" s="122"/>
      <c r="B286" s="128"/>
      <c r="C286" s="6" t="s">
        <v>106</v>
      </c>
      <c r="D286" s="108"/>
      <c r="E286" s="120" t="s">
        <v>71</v>
      </c>
      <c r="F286" s="197">
        <f>F287</f>
        <v>25</v>
      </c>
      <c r="G286" s="209"/>
      <c r="H286" s="209"/>
      <c r="I286" s="209"/>
      <c r="J286" s="209"/>
      <c r="K286" s="209"/>
    </row>
    <row r="287" spans="1:11" ht="15">
      <c r="A287" s="122"/>
      <c r="B287" s="128"/>
      <c r="C287" s="117"/>
      <c r="D287" s="12">
        <v>800</v>
      </c>
      <c r="E287" s="22" t="s">
        <v>35</v>
      </c>
      <c r="F287" s="197">
        <v>25</v>
      </c>
      <c r="G287" s="209"/>
      <c r="H287" s="209"/>
      <c r="I287" s="209"/>
      <c r="J287" s="209"/>
      <c r="K287" s="209"/>
    </row>
    <row r="288" spans="1:11" ht="27.75" customHeight="1">
      <c r="A288" s="122"/>
      <c r="B288" s="108"/>
      <c r="C288" s="6" t="s">
        <v>101</v>
      </c>
      <c r="D288" s="20"/>
      <c r="E288" s="18" t="s">
        <v>100</v>
      </c>
      <c r="F288" s="197">
        <f>F289+F291</f>
        <v>6.5</v>
      </c>
      <c r="G288" s="209"/>
      <c r="H288" s="209"/>
      <c r="I288" s="209"/>
      <c r="J288" s="209"/>
      <c r="K288" s="209"/>
    </row>
    <row r="289" spans="1:11" ht="15" hidden="1">
      <c r="A289" s="122"/>
      <c r="B289" s="108"/>
      <c r="C289" s="6" t="s">
        <v>99</v>
      </c>
      <c r="D289" s="108"/>
      <c r="E289" s="120" t="s">
        <v>48</v>
      </c>
      <c r="F289" s="197">
        <f>F290</f>
        <v>0</v>
      </c>
      <c r="G289" s="209"/>
      <c r="H289" s="209"/>
      <c r="I289" s="209"/>
      <c r="J289" s="209"/>
      <c r="K289" s="209"/>
    </row>
    <row r="290" spans="1:11" ht="30" hidden="1">
      <c r="A290" s="122"/>
      <c r="B290" s="108"/>
      <c r="C290" s="117"/>
      <c r="D290" s="108" t="s">
        <v>33</v>
      </c>
      <c r="E290" s="120" t="s">
        <v>75</v>
      </c>
      <c r="F290" s="197"/>
      <c r="G290" s="209"/>
      <c r="H290" s="209"/>
      <c r="I290" s="209"/>
      <c r="J290" s="209"/>
      <c r="K290" s="209"/>
    </row>
    <row r="291" spans="1:11" ht="30">
      <c r="A291" s="122"/>
      <c r="B291" s="108"/>
      <c r="C291" s="19" t="s">
        <v>93</v>
      </c>
      <c r="D291" s="14"/>
      <c r="E291" s="7" t="s">
        <v>84</v>
      </c>
      <c r="F291" s="50">
        <f>F292</f>
        <v>6.5</v>
      </c>
      <c r="G291" s="209"/>
      <c r="H291" s="209"/>
      <c r="I291" s="209"/>
      <c r="J291" s="209"/>
      <c r="K291" s="209"/>
    </row>
    <row r="292" spans="1:11" ht="30">
      <c r="A292" s="122"/>
      <c r="B292" s="108"/>
      <c r="C292" s="19"/>
      <c r="D292" s="14" t="s">
        <v>33</v>
      </c>
      <c r="E292" s="15" t="s">
        <v>75</v>
      </c>
      <c r="F292" s="50">
        <v>6.5</v>
      </c>
      <c r="G292" s="209"/>
      <c r="H292" s="209"/>
      <c r="I292" s="209"/>
      <c r="J292" s="209"/>
      <c r="K292" s="209"/>
    </row>
    <row r="293" spans="1:11" ht="15">
      <c r="A293" s="122"/>
      <c r="B293" s="5" t="s">
        <v>56</v>
      </c>
      <c r="C293" s="81"/>
      <c r="D293" s="5"/>
      <c r="E293" s="82" t="s">
        <v>57</v>
      </c>
      <c r="F293" s="215">
        <f>F294</f>
        <v>170.2</v>
      </c>
      <c r="G293" s="209"/>
      <c r="H293" s="209"/>
      <c r="I293" s="209"/>
      <c r="J293" s="209"/>
      <c r="K293" s="209"/>
    </row>
    <row r="294" spans="1:11" ht="15">
      <c r="A294" s="122"/>
      <c r="B294" s="5" t="s">
        <v>58</v>
      </c>
      <c r="C294" s="84"/>
      <c r="D294" s="83"/>
      <c r="E294" s="82" t="s">
        <v>59</v>
      </c>
      <c r="F294" s="215">
        <f>F295</f>
        <v>170.2</v>
      </c>
      <c r="G294" s="209"/>
      <c r="H294" s="209"/>
      <c r="I294" s="209"/>
      <c r="J294" s="209"/>
      <c r="K294" s="209"/>
    </row>
    <row r="295" spans="1:11" ht="15">
      <c r="A295" s="122"/>
      <c r="B295" s="5"/>
      <c r="C295" s="46" t="s">
        <v>114</v>
      </c>
      <c r="D295" s="108" t="s">
        <v>9</v>
      </c>
      <c r="E295" s="45" t="s">
        <v>113</v>
      </c>
      <c r="F295" s="197">
        <f>F296</f>
        <v>170.2</v>
      </c>
      <c r="G295" s="209"/>
      <c r="H295" s="209"/>
      <c r="I295" s="209"/>
      <c r="J295" s="209"/>
      <c r="K295" s="209"/>
    </row>
    <row r="296" spans="1:11" ht="15">
      <c r="A296" s="122"/>
      <c r="B296" s="5"/>
      <c r="C296" s="46" t="s">
        <v>112</v>
      </c>
      <c r="D296" s="108" t="s">
        <v>9</v>
      </c>
      <c r="E296" s="47" t="s">
        <v>111</v>
      </c>
      <c r="F296" s="215">
        <f>F297</f>
        <v>170.2</v>
      </c>
      <c r="G296" s="209"/>
      <c r="H296" s="209"/>
      <c r="I296" s="209"/>
      <c r="J296" s="209"/>
      <c r="K296" s="209"/>
    </row>
    <row r="297" spans="1:11" ht="30">
      <c r="A297" s="122"/>
      <c r="B297" s="5"/>
      <c r="C297" s="5" t="s">
        <v>103</v>
      </c>
      <c r="D297" s="5"/>
      <c r="E297" s="82" t="s">
        <v>60</v>
      </c>
      <c r="F297" s="215">
        <f>F298+F299</f>
        <v>170.2</v>
      </c>
      <c r="G297" s="209"/>
      <c r="H297" s="209"/>
      <c r="I297" s="209"/>
      <c r="J297" s="209"/>
      <c r="K297" s="209"/>
    </row>
    <row r="298" spans="1:11" ht="45">
      <c r="A298" s="122"/>
      <c r="B298" s="5"/>
      <c r="C298" s="5"/>
      <c r="D298" s="5" t="s">
        <v>29</v>
      </c>
      <c r="E298" s="120" t="s">
        <v>74</v>
      </c>
      <c r="F298" s="215">
        <v>170.2</v>
      </c>
      <c r="G298" s="209"/>
      <c r="H298" s="209"/>
      <c r="I298" s="209"/>
      <c r="J298" s="209"/>
      <c r="K298" s="209"/>
    </row>
    <row r="299" spans="1:11" ht="30" hidden="1">
      <c r="A299" s="116"/>
      <c r="B299" s="83"/>
      <c r="C299" s="84"/>
      <c r="D299" s="83" t="s">
        <v>33</v>
      </c>
      <c r="E299" s="120" t="s">
        <v>75</v>
      </c>
      <c r="F299" s="228"/>
      <c r="G299" s="209"/>
      <c r="H299" s="209"/>
      <c r="I299" s="209"/>
      <c r="J299" s="209"/>
      <c r="K299" s="209"/>
    </row>
    <row r="300" spans="1:11" ht="20.25" customHeight="1">
      <c r="A300" s="122"/>
      <c r="B300" s="108" t="s">
        <v>15</v>
      </c>
      <c r="C300" s="117" t="s">
        <v>9</v>
      </c>
      <c r="D300" s="108" t="s">
        <v>9</v>
      </c>
      <c r="E300" s="120" t="s">
        <v>50</v>
      </c>
      <c r="F300" s="197">
        <f>F301+F307</f>
        <v>2128.3</v>
      </c>
      <c r="G300" s="209"/>
      <c r="H300" s="209"/>
      <c r="I300" s="209"/>
      <c r="J300" s="209"/>
      <c r="K300" s="209"/>
    </row>
    <row r="301" spans="1:11" ht="28.5" customHeight="1" hidden="1">
      <c r="A301" s="116"/>
      <c r="B301" s="108" t="s">
        <v>44</v>
      </c>
      <c r="C301" s="117"/>
      <c r="D301" s="108"/>
      <c r="E301" s="120" t="s">
        <v>45</v>
      </c>
      <c r="F301" s="197">
        <f>F302</f>
        <v>0</v>
      </c>
      <c r="G301" s="209"/>
      <c r="H301" s="209"/>
      <c r="I301" s="209"/>
      <c r="J301" s="209"/>
      <c r="K301" s="209"/>
    </row>
    <row r="302" spans="1:11" ht="27" customHeight="1" hidden="1">
      <c r="A302" s="116"/>
      <c r="B302" s="108"/>
      <c r="C302" s="46" t="s">
        <v>134</v>
      </c>
      <c r="D302" s="108"/>
      <c r="E302" s="45" t="s">
        <v>133</v>
      </c>
      <c r="F302" s="197">
        <f>F303</f>
        <v>0</v>
      </c>
      <c r="G302" s="209"/>
      <c r="H302" s="209"/>
      <c r="I302" s="209"/>
      <c r="J302" s="209"/>
      <c r="K302" s="209"/>
    </row>
    <row r="303" spans="1:11" ht="28.5" customHeight="1" hidden="1">
      <c r="A303" s="116"/>
      <c r="B303" s="132"/>
      <c r="C303" s="6" t="s">
        <v>119</v>
      </c>
      <c r="D303" s="18"/>
      <c r="E303" s="18" t="s">
        <v>118</v>
      </c>
      <c r="F303" s="50">
        <f>F304</f>
        <v>0</v>
      </c>
      <c r="G303" s="209"/>
      <c r="H303" s="209"/>
      <c r="I303" s="209"/>
      <c r="J303" s="209"/>
      <c r="K303" s="209"/>
    </row>
    <row r="304" spans="1:11" ht="29.25" customHeight="1" hidden="1">
      <c r="A304" s="122"/>
      <c r="B304" s="132"/>
      <c r="C304" s="6" t="s">
        <v>117</v>
      </c>
      <c r="D304" s="18"/>
      <c r="E304" s="18" t="s">
        <v>116</v>
      </c>
      <c r="F304" s="50">
        <f>F305</f>
        <v>0</v>
      </c>
      <c r="G304" s="209"/>
      <c r="H304" s="209"/>
      <c r="I304" s="209"/>
      <c r="J304" s="209"/>
      <c r="K304" s="209"/>
    </row>
    <row r="305" spans="1:11" ht="30" hidden="1">
      <c r="A305" s="122"/>
      <c r="B305" s="132"/>
      <c r="C305" s="29" t="s">
        <v>210</v>
      </c>
      <c r="D305" s="28"/>
      <c r="E305" s="28" t="s">
        <v>115</v>
      </c>
      <c r="F305" s="50">
        <f>F306</f>
        <v>0</v>
      </c>
      <c r="G305" s="209"/>
      <c r="H305" s="209"/>
      <c r="I305" s="209"/>
      <c r="J305" s="209"/>
      <c r="K305" s="209"/>
    </row>
    <row r="306" spans="1:11" ht="30" hidden="1">
      <c r="A306" s="122"/>
      <c r="B306" s="132"/>
      <c r="C306" s="133"/>
      <c r="D306" s="14" t="s">
        <v>33</v>
      </c>
      <c r="E306" s="15" t="s">
        <v>75</v>
      </c>
      <c r="F306" s="50">
        <v>0</v>
      </c>
      <c r="G306" s="209"/>
      <c r="H306" s="209"/>
      <c r="I306" s="209"/>
      <c r="J306" s="209"/>
      <c r="K306" s="209"/>
    </row>
    <row r="307" spans="1:11" ht="15">
      <c r="A307" s="122"/>
      <c r="B307" s="108" t="s">
        <v>79</v>
      </c>
      <c r="C307" s="117"/>
      <c r="D307" s="108"/>
      <c r="E307" s="120" t="s">
        <v>80</v>
      </c>
      <c r="F307" s="197">
        <f>F308</f>
        <v>2128.3</v>
      </c>
      <c r="G307" s="209"/>
      <c r="H307" s="209"/>
      <c r="I307" s="209"/>
      <c r="J307" s="209"/>
      <c r="K307" s="209"/>
    </row>
    <row r="308" spans="1:11" ht="30">
      <c r="A308" s="122"/>
      <c r="B308" s="108"/>
      <c r="C308" s="188" t="s">
        <v>134</v>
      </c>
      <c r="D308" s="189"/>
      <c r="E308" s="190" t="s">
        <v>133</v>
      </c>
      <c r="F308" s="197">
        <f>F309</f>
        <v>2128.3</v>
      </c>
      <c r="G308" s="209"/>
      <c r="H308" s="209"/>
      <c r="I308" s="209"/>
      <c r="J308" s="209"/>
      <c r="K308" s="209"/>
    </row>
    <row r="309" spans="1:11" ht="30">
      <c r="A309" s="122"/>
      <c r="B309" s="108"/>
      <c r="C309" s="29" t="s">
        <v>132</v>
      </c>
      <c r="D309" s="177"/>
      <c r="E309" s="25" t="s">
        <v>131</v>
      </c>
      <c r="F309" s="197">
        <f>F310</f>
        <v>2128.3</v>
      </c>
      <c r="G309" s="209"/>
      <c r="H309" s="209"/>
      <c r="I309" s="209"/>
      <c r="J309" s="209"/>
      <c r="K309" s="209"/>
    </row>
    <row r="310" spans="1:11" ht="60">
      <c r="A310" s="122"/>
      <c r="B310" s="108"/>
      <c r="C310" s="191" t="s">
        <v>81</v>
      </c>
      <c r="D310" s="189"/>
      <c r="E310" s="192" t="s">
        <v>130</v>
      </c>
      <c r="F310" s="197">
        <f>F311+F316+F318</f>
        <v>2128.3</v>
      </c>
      <c r="G310" s="209"/>
      <c r="H310" s="209"/>
      <c r="I310" s="209"/>
      <c r="J310" s="209"/>
      <c r="K310" s="209"/>
    </row>
    <row r="311" spans="1:11" ht="27.75" customHeight="1">
      <c r="A311" s="122"/>
      <c r="B311" s="108"/>
      <c r="C311" s="29" t="s">
        <v>127</v>
      </c>
      <c r="D311" s="89"/>
      <c r="E311" s="88" t="s">
        <v>126</v>
      </c>
      <c r="F311" s="50">
        <f>F313+F314+F315+F312</f>
        <v>1495.3</v>
      </c>
      <c r="G311" s="209"/>
      <c r="H311" s="209"/>
      <c r="I311" s="209"/>
      <c r="J311" s="209"/>
      <c r="K311" s="209"/>
    </row>
    <row r="312" spans="1:11" ht="0.75" customHeight="1" hidden="1">
      <c r="A312" s="122"/>
      <c r="B312" s="108"/>
      <c r="C312" s="29"/>
      <c r="D312" s="29" t="s">
        <v>29</v>
      </c>
      <c r="E312" s="68" t="s">
        <v>74</v>
      </c>
      <c r="F312" s="50"/>
      <c r="G312" s="209"/>
      <c r="H312" s="209"/>
      <c r="I312" s="209"/>
      <c r="J312" s="209"/>
      <c r="K312" s="209"/>
    </row>
    <row r="313" spans="1:11" ht="30">
      <c r="A313" s="122"/>
      <c r="B313" s="108"/>
      <c r="C313" s="29"/>
      <c r="D313" s="89" t="s">
        <v>33</v>
      </c>
      <c r="E313" s="88" t="s">
        <v>75</v>
      </c>
      <c r="F313" s="50">
        <v>164.7</v>
      </c>
      <c r="G313" s="209"/>
      <c r="H313" s="209"/>
      <c r="I313" s="209"/>
      <c r="J313" s="209"/>
      <c r="K313" s="209"/>
    </row>
    <row r="314" spans="1:11" ht="15">
      <c r="A314" s="122"/>
      <c r="B314" s="108"/>
      <c r="C314" s="29"/>
      <c r="D314" s="89" t="s">
        <v>0</v>
      </c>
      <c r="E314" s="88" t="s">
        <v>30</v>
      </c>
      <c r="F314" s="50">
        <v>1297</v>
      </c>
      <c r="G314" s="209"/>
      <c r="H314" s="209"/>
      <c r="I314" s="209"/>
      <c r="J314" s="209"/>
      <c r="K314" s="209"/>
    </row>
    <row r="315" spans="1:11" ht="18.75" customHeight="1">
      <c r="A315" s="122"/>
      <c r="B315" s="108"/>
      <c r="C315" s="29"/>
      <c r="D315" s="193">
        <v>800</v>
      </c>
      <c r="E315" s="194" t="s">
        <v>35</v>
      </c>
      <c r="F315" s="50">
        <v>33.6</v>
      </c>
      <c r="G315" s="209"/>
      <c r="H315" s="209"/>
      <c r="I315" s="209"/>
      <c r="J315" s="209"/>
      <c r="K315" s="209"/>
    </row>
    <row r="316" spans="1:11" ht="42" customHeight="1" hidden="1">
      <c r="A316" s="122"/>
      <c r="B316" s="108"/>
      <c r="C316" s="29" t="s">
        <v>125</v>
      </c>
      <c r="D316" s="89"/>
      <c r="E316" s="88" t="s">
        <v>124</v>
      </c>
      <c r="F316" s="50">
        <f>F317</f>
        <v>0</v>
      </c>
      <c r="G316" s="209"/>
      <c r="H316" s="209"/>
      <c r="I316" s="209"/>
      <c r="J316" s="209"/>
      <c r="K316" s="209"/>
    </row>
    <row r="317" spans="1:11" ht="30" hidden="1">
      <c r="A317" s="122"/>
      <c r="B317" s="108"/>
      <c r="C317" s="6"/>
      <c r="D317" s="14" t="s">
        <v>33</v>
      </c>
      <c r="E317" s="15" t="s">
        <v>75</v>
      </c>
      <c r="F317" s="50">
        <v>0</v>
      </c>
      <c r="G317" s="209"/>
      <c r="H317" s="209"/>
      <c r="I317" s="209"/>
      <c r="J317" s="209"/>
      <c r="K317" s="209"/>
    </row>
    <row r="318" spans="1:11" ht="15">
      <c r="A318" s="122"/>
      <c r="B318" s="108"/>
      <c r="C318" s="6" t="s">
        <v>281</v>
      </c>
      <c r="D318" s="14"/>
      <c r="E318" s="15" t="s">
        <v>282</v>
      </c>
      <c r="F318" s="50">
        <f>F319</f>
        <v>633</v>
      </c>
      <c r="G318" s="209"/>
      <c r="H318" s="209"/>
      <c r="I318" s="209"/>
      <c r="J318" s="209"/>
      <c r="K318" s="209"/>
    </row>
    <row r="319" spans="1:11" ht="30">
      <c r="A319" s="122"/>
      <c r="B319" s="108"/>
      <c r="C319" s="6"/>
      <c r="D319" s="14" t="s">
        <v>33</v>
      </c>
      <c r="E319" s="15" t="s">
        <v>75</v>
      </c>
      <c r="F319" s="50">
        <v>633</v>
      </c>
      <c r="G319" s="209"/>
      <c r="H319" s="209"/>
      <c r="I319" s="209"/>
      <c r="J319" s="209"/>
      <c r="K319" s="209"/>
    </row>
    <row r="320" spans="1:11" ht="60" hidden="1">
      <c r="A320" s="122"/>
      <c r="B320" s="132"/>
      <c r="C320" s="6" t="s">
        <v>123</v>
      </c>
      <c r="D320" s="18"/>
      <c r="E320" s="18" t="s">
        <v>122</v>
      </c>
      <c r="F320" s="50">
        <f>F321</f>
        <v>0</v>
      </c>
      <c r="G320" s="209"/>
      <c r="H320" s="209"/>
      <c r="I320" s="209"/>
      <c r="J320" s="209"/>
      <c r="K320" s="209"/>
    </row>
    <row r="321" spans="1:11" ht="30" hidden="1">
      <c r="A321" s="122"/>
      <c r="B321" s="132"/>
      <c r="C321" s="6" t="s">
        <v>121</v>
      </c>
      <c r="D321" s="28"/>
      <c r="E321" s="28" t="s">
        <v>120</v>
      </c>
      <c r="F321" s="50">
        <f>F322</f>
        <v>0</v>
      </c>
      <c r="G321" s="209"/>
      <c r="H321" s="209"/>
      <c r="I321" s="209"/>
      <c r="J321" s="209"/>
      <c r="K321" s="209"/>
    </row>
    <row r="322" spans="1:11" ht="30" hidden="1">
      <c r="A322" s="122"/>
      <c r="B322" s="132"/>
      <c r="C322" s="6"/>
      <c r="D322" s="17" t="s">
        <v>37</v>
      </c>
      <c r="E322" s="13" t="s">
        <v>38</v>
      </c>
      <c r="F322" s="50"/>
      <c r="G322" s="209"/>
      <c r="H322" s="209"/>
      <c r="I322" s="209"/>
      <c r="J322" s="209"/>
      <c r="K322" s="209"/>
    </row>
    <row r="323" spans="1:11" ht="13.5" customHeight="1">
      <c r="A323" s="122"/>
      <c r="B323" s="124" t="s">
        <v>31</v>
      </c>
      <c r="C323" s="195"/>
      <c r="D323" s="124"/>
      <c r="E323" s="196" t="s">
        <v>51</v>
      </c>
      <c r="F323" s="197">
        <f>F329+F348+F324</f>
        <v>1308.3</v>
      </c>
      <c r="G323" s="209"/>
      <c r="H323" s="209"/>
      <c r="I323" s="209"/>
      <c r="J323" s="209"/>
      <c r="K323" s="209"/>
    </row>
    <row r="324" spans="1:11" ht="15">
      <c r="A324" s="122"/>
      <c r="B324" s="124" t="s">
        <v>291</v>
      </c>
      <c r="C324" s="195"/>
      <c r="D324" s="124"/>
      <c r="E324" s="198" t="s">
        <v>292</v>
      </c>
      <c r="F324" s="197">
        <f>F325</f>
        <v>96.8</v>
      </c>
      <c r="G324" s="209"/>
      <c r="H324" s="209"/>
      <c r="I324" s="209"/>
      <c r="J324" s="209"/>
      <c r="K324" s="209"/>
    </row>
    <row r="325" spans="1:11" ht="15">
      <c r="A325" s="122"/>
      <c r="B325" s="124"/>
      <c r="C325" s="6" t="s">
        <v>114</v>
      </c>
      <c r="D325" s="14"/>
      <c r="E325" s="55" t="s">
        <v>113</v>
      </c>
      <c r="F325" s="197">
        <f>F326</f>
        <v>96.8</v>
      </c>
      <c r="G325" s="209"/>
      <c r="H325" s="209"/>
      <c r="I325" s="209"/>
      <c r="J325" s="209"/>
      <c r="K325" s="209"/>
    </row>
    <row r="326" spans="1:11" ht="30">
      <c r="A326" s="122"/>
      <c r="B326" s="124"/>
      <c r="C326" s="6" t="s">
        <v>101</v>
      </c>
      <c r="D326" s="20"/>
      <c r="E326" s="18" t="s">
        <v>100</v>
      </c>
      <c r="F326" s="197">
        <f>F327</f>
        <v>96.8</v>
      </c>
      <c r="G326" s="209"/>
      <c r="H326" s="209"/>
      <c r="I326" s="209"/>
      <c r="J326" s="209"/>
      <c r="K326" s="209"/>
    </row>
    <row r="327" spans="1:11" ht="39.75" customHeight="1">
      <c r="A327" s="122"/>
      <c r="B327" s="124"/>
      <c r="C327" s="195" t="s">
        <v>238</v>
      </c>
      <c r="D327" s="124"/>
      <c r="E327" s="196" t="s">
        <v>85</v>
      </c>
      <c r="F327" s="50">
        <f>F328</f>
        <v>96.8</v>
      </c>
      <c r="G327" s="209"/>
      <c r="H327" s="209"/>
      <c r="I327" s="209"/>
      <c r="J327" s="209"/>
      <c r="K327" s="209"/>
    </row>
    <row r="328" spans="1:11" ht="30">
      <c r="A328" s="122"/>
      <c r="B328" s="124"/>
      <c r="C328" s="73"/>
      <c r="D328" s="14" t="s">
        <v>33</v>
      </c>
      <c r="E328" s="15" t="s">
        <v>75</v>
      </c>
      <c r="F328" s="50">
        <v>96.8</v>
      </c>
      <c r="G328" s="209"/>
      <c r="H328" s="209"/>
      <c r="I328" s="209"/>
      <c r="J328" s="209"/>
      <c r="K328" s="209"/>
    </row>
    <row r="329" spans="1:11" ht="15">
      <c r="A329" s="122"/>
      <c r="B329" s="108" t="s">
        <v>32</v>
      </c>
      <c r="C329" s="199"/>
      <c r="D329" s="200"/>
      <c r="E329" s="196" t="s">
        <v>66</v>
      </c>
      <c r="F329" s="197">
        <f>F330</f>
        <v>1211.5</v>
      </c>
      <c r="G329" s="209"/>
      <c r="H329" s="209"/>
      <c r="I329" s="209"/>
      <c r="J329" s="209"/>
      <c r="K329" s="209"/>
    </row>
    <row r="330" spans="1:11" ht="30">
      <c r="A330" s="122"/>
      <c r="B330" s="108"/>
      <c r="C330" s="6" t="s">
        <v>165</v>
      </c>
      <c r="D330" s="48"/>
      <c r="E330" s="49" t="s">
        <v>164</v>
      </c>
      <c r="F330" s="50">
        <f>F331</f>
        <v>1211.5</v>
      </c>
      <c r="G330" s="209"/>
      <c r="H330" s="209"/>
      <c r="I330" s="209"/>
      <c r="J330" s="209"/>
      <c r="K330" s="209"/>
    </row>
    <row r="331" spans="1:11" ht="15">
      <c r="A331" s="122"/>
      <c r="B331" s="108"/>
      <c r="C331" s="6" t="s">
        <v>163</v>
      </c>
      <c r="D331" s="18"/>
      <c r="E331" s="18" t="s">
        <v>162</v>
      </c>
      <c r="F331" s="50">
        <f>F332+F337</f>
        <v>1211.5</v>
      </c>
      <c r="G331" s="209"/>
      <c r="H331" s="209"/>
      <c r="I331" s="209"/>
      <c r="J331" s="209"/>
      <c r="K331" s="209"/>
    </row>
    <row r="332" spans="1:11" ht="30">
      <c r="A332" s="122"/>
      <c r="B332" s="108"/>
      <c r="C332" s="6" t="s">
        <v>161</v>
      </c>
      <c r="D332" s="31"/>
      <c r="E332" s="31" t="s">
        <v>193</v>
      </c>
      <c r="F332" s="50">
        <f>F333+F335</f>
        <v>620.5</v>
      </c>
      <c r="G332" s="209"/>
      <c r="H332" s="209"/>
      <c r="I332" s="209"/>
      <c r="J332" s="209"/>
      <c r="K332" s="209"/>
    </row>
    <row r="333" spans="1:11" ht="15">
      <c r="A333" s="122"/>
      <c r="B333" s="108"/>
      <c r="C333" s="6" t="s">
        <v>159</v>
      </c>
      <c r="D333" s="30"/>
      <c r="E333" s="30" t="s">
        <v>61</v>
      </c>
      <c r="F333" s="50">
        <f>F334</f>
        <v>620.5</v>
      </c>
      <c r="G333" s="209"/>
      <c r="H333" s="209"/>
      <c r="I333" s="209"/>
      <c r="J333" s="209"/>
      <c r="K333" s="209"/>
    </row>
    <row r="334" spans="1:11" ht="30.75" customHeight="1">
      <c r="A334" s="122"/>
      <c r="B334" s="108"/>
      <c r="C334" s="6"/>
      <c r="D334" s="14" t="s">
        <v>33</v>
      </c>
      <c r="E334" s="15" t="s">
        <v>75</v>
      </c>
      <c r="F334" s="50">
        <v>620.5</v>
      </c>
      <c r="G334" s="209"/>
      <c r="H334" s="209"/>
      <c r="I334" s="209"/>
      <c r="J334" s="209"/>
      <c r="K334" s="209"/>
    </row>
    <row r="335" spans="1:11" ht="43.5" customHeight="1" hidden="1">
      <c r="A335" s="116"/>
      <c r="B335" s="108"/>
      <c r="C335" s="51" t="s">
        <v>158</v>
      </c>
      <c r="D335" s="14"/>
      <c r="E335" s="52" t="s">
        <v>157</v>
      </c>
      <c r="F335" s="50">
        <f>F336</f>
        <v>0</v>
      </c>
      <c r="G335" s="209"/>
      <c r="H335" s="209"/>
      <c r="I335" s="209"/>
      <c r="J335" s="209"/>
      <c r="K335" s="209"/>
    </row>
    <row r="336" spans="1:11" ht="15" hidden="1">
      <c r="A336" s="116"/>
      <c r="B336" s="108"/>
      <c r="C336" s="53"/>
      <c r="D336" s="14" t="s">
        <v>0</v>
      </c>
      <c r="E336" s="15" t="s">
        <v>30</v>
      </c>
      <c r="F336" s="50"/>
      <c r="G336" s="288"/>
      <c r="H336" s="209"/>
      <c r="I336" s="209"/>
      <c r="J336" s="209"/>
      <c r="K336" s="209"/>
    </row>
    <row r="337" spans="1:11" ht="30">
      <c r="A337" s="116"/>
      <c r="B337" s="108"/>
      <c r="C337" s="6" t="s">
        <v>156</v>
      </c>
      <c r="D337" s="18"/>
      <c r="E337" s="25" t="s">
        <v>194</v>
      </c>
      <c r="F337" s="50">
        <f>F338+F340+F342+F346+F344</f>
        <v>591</v>
      </c>
      <c r="G337" s="209"/>
      <c r="H337" s="209"/>
      <c r="I337" s="209"/>
      <c r="J337" s="209"/>
      <c r="K337" s="209"/>
    </row>
    <row r="338" spans="1:11" ht="15">
      <c r="A338" s="116"/>
      <c r="B338" s="108"/>
      <c r="C338" s="6" t="s">
        <v>154</v>
      </c>
      <c r="D338" s="28"/>
      <c r="E338" s="28" t="s">
        <v>153</v>
      </c>
      <c r="F338" s="50">
        <f>F339</f>
        <v>591</v>
      </c>
      <c r="G338" s="209"/>
      <c r="H338" s="209"/>
      <c r="I338" s="209"/>
      <c r="J338" s="209"/>
      <c r="K338" s="209"/>
    </row>
    <row r="339" spans="1:11" ht="30">
      <c r="A339" s="116"/>
      <c r="B339" s="108"/>
      <c r="C339" s="6"/>
      <c r="D339" s="28" t="s">
        <v>33</v>
      </c>
      <c r="E339" s="28" t="s">
        <v>75</v>
      </c>
      <c r="F339" s="50">
        <v>591</v>
      </c>
      <c r="G339" s="209"/>
      <c r="H339" s="209"/>
      <c r="I339" s="209"/>
      <c r="J339" s="209"/>
      <c r="K339" s="209"/>
    </row>
    <row r="340" spans="1:11" ht="30">
      <c r="A340" s="291"/>
      <c r="B340" s="124"/>
      <c r="C340" s="6" t="s">
        <v>228</v>
      </c>
      <c r="D340" s="28"/>
      <c r="E340" s="49" t="s">
        <v>209</v>
      </c>
      <c r="F340" s="50">
        <f>F341</f>
        <v>0</v>
      </c>
      <c r="G340" s="209"/>
      <c r="H340" s="209"/>
      <c r="I340" s="209"/>
      <c r="J340" s="209"/>
      <c r="K340" s="209"/>
    </row>
    <row r="341" spans="1:11" ht="14.25" customHeight="1">
      <c r="A341" s="291"/>
      <c r="B341" s="124"/>
      <c r="C341" s="6"/>
      <c r="D341" s="14" t="s">
        <v>0</v>
      </c>
      <c r="E341" s="15" t="s">
        <v>30</v>
      </c>
      <c r="F341" s="50"/>
      <c r="G341" s="209"/>
      <c r="H341" s="209"/>
      <c r="I341" s="209"/>
      <c r="J341" s="209"/>
      <c r="K341" s="209"/>
    </row>
    <row r="342" spans="1:11" ht="60" hidden="1">
      <c r="A342" s="116"/>
      <c r="B342" s="108"/>
      <c r="C342" s="6" t="s">
        <v>152</v>
      </c>
      <c r="D342" s="28"/>
      <c r="E342" s="71" t="s">
        <v>207</v>
      </c>
      <c r="F342" s="50">
        <f>F343</f>
        <v>0</v>
      </c>
      <c r="G342" s="209"/>
      <c r="H342" s="209"/>
      <c r="I342" s="209"/>
      <c r="J342" s="209"/>
      <c r="K342" s="209"/>
    </row>
    <row r="343" spans="1:11" ht="30" hidden="1">
      <c r="A343" s="116"/>
      <c r="B343" s="108"/>
      <c r="C343" s="6"/>
      <c r="D343" s="28" t="s">
        <v>33</v>
      </c>
      <c r="E343" s="28" t="s">
        <v>75</v>
      </c>
      <c r="F343" s="50">
        <v>0</v>
      </c>
      <c r="G343" s="209"/>
      <c r="H343" s="209"/>
      <c r="I343" s="209"/>
      <c r="J343" s="209"/>
      <c r="K343" s="209"/>
    </row>
    <row r="344" spans="1:11" ht="60" hidden="1">
      <c r="A344" s="116"/>
      <c r="B344" s="108"/>
      <c r="C344" s="6" t="s">
        <v>222</v>
      </c>
      <c r="D344" s="28"/>
      <c r="E344" s="28" t="s">
        <v>221</v>
      </c>
      <c r="F344" s="50">
        <f>F345</f>
        <v>0</v>
      </c>
      <c r="G344" s="209"/>
      <c r="H344" s="209"/>
      <c r="I344" s="209"/>
      <c r="J344" s="209"/>
      <c r="K344" s="209"/>
    </row>
    <row r="345" spans="1:11" ht="30" hidden="1">
      <c r="A345" s="116"/>
      <c r="B345" s="108"/>
      <c r="C345" s="6"/>
      <c r="D345" s="28" t="s">
        <v>33</v>
      </c>
      <c r="E345" s="28" t="s">
        <v>75</v>
      </c>
      <c r="F345" s="50">
        <v>0</v>
      </c>
      <c r="G345" s="209"/>
      <c r="H345" s="209"/>
      <c r="I345" s="209"/>
      <c r="J345" s="209"/>
      <c r="K345" s="209"/>
    </row>
    <row r="346" spans="1:11" ht="0.75" customHeight="1" hidden="1">
      <c r="A346" s="116"/>
      <c r="B346" s="108"/>
      <c r="C346" s="6" t="s">
        <v>211</v>
      </c>
      <c r="D346" s="6"/>
      <c r="E346" s="66" t="s">
        <v>212</v>
      </c>
      <c r="F346" s="50">
        <f>F347</f>
        <v>0</v>
      </c>
      <c r="G346" s="209"/>
      <c r="H346" s="209"/>
      <c r="I346" s="209"/>
      <c r="J346" s="209"/>
      <c r="K346" s="209"/>
    </row>
    <row r="347" spans="1:11" ht="30" hidden="1">
      <c r="A347" s="116"/>
      <c r="B347" s="108"/>
      <c r="C347" s="53"/>
      <c r="D347" s="28" t="s">
        <v>33</v>
      </c>
      <c r="E347" s="28" t="s">
        <v>75</v>
      </c>
      <c r="F347" s="50">
        <v>0</v>
      </c>
      <c r="G347" s="209"/>
      <c r="H347" s="209"/>
      <c r="I347" s="209"/>
      <c r="J347" s="209"/>
      <c r="K347" s="209"/>
    </row>
    <row r="348" spans="1:11" ht="15" hidden="1">
      <c r="A348" s="116"/>
      <c r="B348" s="108" t="s">
        <v>218</v>
      </c>
      <c r="C348" s="117"/>
      <c r="D348" s="108"/>
      <c r="E348" s="120" t="s">
        <v>219</v>
      </c>
      <c r="F348" s="197">
        <f>F349</f>
        <v>0</v>
      </c>
      <c r="G348" s="209"/>
      <c r="H348" s="209"/>
      <c r="I348" s="209"/>
      <c r="J348" s="209"/>
      <c r="K348" s="209"/>
    </row>
    <row r="349" spans="1:11" ht="12.75" customHeight="1" hidden="1">
      <c r="A349" s="116"/>
      <c r="B349" s="108"/>
      <c r="C349" s="81" t="s">
        <v>95</v>
      </c>
      <c r="D349" s="5"/>
      <c r="E349" s="85" t="s">
        <v>220</v>
      </c>
      <c r="F349" s="224">
        <f>F350</f>
        <v>0</v>
      </c>
      <c r="G349" s="209"/>
      <c r="H349" s="209"/>
      <c r="I349" s="209"/>
      <c r="J349" s="209"/>
      <c r="K349" s="209"/>
    </row>
    <row r="350" spans="1:11" ht="30" hidden="1">
      <c r="A350" s="116"/>
      <c r="B350" s="108"/>
      <c r="C350" s="81"/>
      <c r="D350" s="5" t="s">
        <v>33</v>
      </c>
      <c r="E350" s="120" t="s">
        <v>75</v>
      </c>
      <c r="F350" s="224"/>
      <c r="G350" s="209"/>
      <c r="H350" s="209"/>
      <c r="I350" s="209"/>
      <c r="J350" s="209"/>
      <c r="K350" s="209"/>
    </row>
    <row r="351" spans="1:11" ht="15">
      <c r="A351" s="122"/>
      <c r="B351" s="108" t="s">
        <v>213</v>
      </c>
      <c r="C351" s="117" t="s">
        <v>9</v>
      </c>
      <c r="D351" s="108" t="s">
        <v>9</v>
      </c>
      <c r="E351" s="120" t="s">
        <v>214</v>
      </c>
      <c r="F351" s="197">
        <f>F352+F362+F397</f>
        <v>6489.4</v>
      </c>
      <c r="G351" s="209"/>
      <c r="H351" s="209"/>
      <c r="I351" s="209"/>
      <c r="J351" s="209"/>
      <c r="K351" s="209"/>
    </row>
    <row r="352" spans="1:11" ht="15">
      <c r="A352" s="116"/>
      <c r="B352" s="108" t="s">
        <v>46</v>
      </c>
      <c r="C352" s="117"/>
      <c r="D352" s="108"/>
      <c r="E352" s="120" t="s">
        <v>47</v>
      </c>
      <c r="F352" s="197">
        <f>F353</f>
        <v>1640.3000000000002</v>
      </c>
      <c r="G352" s="209"/>
      <c r="H352" s="209"/>
      <c r="I352" s="209"/>
      <c r="J352" s="209"/>
      <c r="K352" s="209"/>
    </row>
    <row r="353" spans="1:11" ht="15">
      <c r="A353" s="116"/>
      <c r="B353" s="108"/>
      <c r="C353" s="46" t="s">
        <v>114</v>
      </c>
      <c r="D353" s="108" t="s">
        <v>9</v>
      </c>
      <c r="E353" s="45" t="s">
        <v>113</v>
      </c>
      <c r="F353" s="197">
        <f>F354</f>
        <v>1640.3000000000002</v>
      </c>
      <c r="G353" s="209"/>
      <c r="H353" s="209"/>
      <c r="I353" s="209"/>
      <c r="J353" s="209"/>
      <c r="K353" s="209"/>
    </row>
    <row r="354" spans="1:11" ht="30">
      <c r="A354" s="116"/>
      <c r="B354" s="108"/>
      <c r="C354" s="6" t="s">
        <v>101</v>
      </c>
      <c r="D354" s="20"/>
      <c r="E354" s="18" t="s">
        <v>100</v>
      </c>
      <c r="F354" s="197">
        <f>F355+F358+F360</f>
        <v>1640.3000000000002</v>
      </c>
      <c r="G354" s="209"/>
      <c r="H354" s="209"/>
      <c r="I354" s="209"/>
      <c r="J354" s="209"/>
      <c r="K354" s="209"/>
    </row>
    <row r="355" spans="1:11" ht="30">
      <c r="A355" s="116"/>
      <c r="B355" s="108"/>
      <c r="C355" s="19" t="s">
        <v>94</v>
      </c>
      <c r="D355" s="14"/>
      <c r="E355" s="120" t="s">
        <v>68</v>
      </c>
      <c r="F355" s="197">
        <f>F356+F357</f>
        <v>1640.3000000000002</v>
      </c>
      <c r="G355" s="209"/>
      <c r="H355" s="209"/>
      <c r="I355" s="209"/>
      <c r="J355" s="209"/>
      <c r="K355" s="209"/>
    </row>
    <row r="356" spans="1:11" ht="30">
      <c r="A356" s="116"/>
      <c r="B356" s="108"/>
      <c r="C356" s="19"/>
      <c r="D356" s="14" t="s">
        <v>33</v>
      </c>
      <c r="E356" s="15" t="s">
        <v>75</v>
      </c>
      <c r="F356" s="197">
        <v>1490.4</v>
      </c>
      <c r="G356" s="209"/>
      <c r="H356" s="209"/>
      <c r="I356" s="209"/>
      <c r="J356" s="209"/>
      <c r="K356" s="209"/>
    </row>
    <row r="357" spans="1:11" ht="12.75" customHeight="1">
      <c r="A357" s="116"/>
      <c r="B357" s="108"/>
      <c r="C357" s="117"/>
      <c r="D357" s="108" t="s">
        <v>34</v>
      </c>
      <c r="E357" s="120" t="s">
        <v>35</v>
      </c>
      <c r="F357" s="197">
        <v>149.9</v>
      </c>
      <c r="G357" s="209"/>
      <c r="H357" s="209"/>
      <c r="I357" s="209"/>
      <c r="J357" s="209"/>
      <c r="K357" s="209"/>
    </row>
    <row r="358" spans="1:11" ht="15" hidden="1">
      <c r="A358" s="116"/>
      <c r="B358" s="108"/>
      <c r="C358" s="117" t="s">
        <v>215</v>
      </c>
      <c r="D358" s="108"/>
      <c r="E358" s="120" t="s">
        <v>223</v>
      </c>
      <c r="F358" s="197">
        <f>F359</f>
        <v>0</v>
      </c>
      <c r="G358" s="209"/>
      <c r="H358" s="209"/>
      <c r="I358" s="209"/>
      <c r="J358" s="209"/>
      <c r="K358" s="209"/>
    </row>
    <row r="359" spans="1:11" ht="30" hidden="1">
      <c r="A359" s="116"/>
      <c r="B359" s="108"/>
      <c r="C359" s="117"/>
      <c r="D359" s="108" t="s">
        <v>33</v>
      </c>
      <c r="E359" s="15" t="s">
        <v>75</v>
      </c>
      <c r="F359" s="197"/>
      <c r="G359" s="209"/>
      <c r="H359" s="209"/>
      <c r="I359" s="209"/>
      <c r="J359" s="209"/>
      <c r="K359" s="209"/>
    </row>
    <row r="360" spans="1:11" ht="26.25" customHeight="1" hidden="1">
      <c r="A360" s="116"/>
      <c r="B360" s="108"/>
      <c r="C360" s="117" t="s">
        <v>308</v>
      </c>
      <c r="D360" s="108"/>
      <c r="E360" s="52" t="s">
        <v>240</v>
      </c>
      <c r="F360" s="197">
        <f>F361</f>
        <v>0</v>
      </c>
      <c r="G360" s="209"/>
      <c r="H360" s="209"/>
      <c r="I360" s="209"/>
      <c r="J360" s="209"/>
      <c r="K360" s="209"/>
    </row>
    <row r="361" spans="1:11" ht="30">
      <c r="A361" s="116"/>
      <c r="B361" s="108"/>
      <c r="C361" s="117"/>
      <c r="D361" s="14" t="s">
        <v>33</v>
      </c>
      <c r="E361" s="15" t="s">
        <v>75</v>
      </c>
      <c r="F361" s="197">
        <v>0</v>
      </c>
      <c r="G361" s="209"/>
      <c r="H361" s="209"/>
      <c r="I361" s="209"/>
      <c r="J361" s="209"/>
      <c r="K361" s="209"/>
    </row>
    <row r="362" spans="1:11" ht="15">
      <c r="A362" s="116"/>
      <c r="B362" s="108" t="s">
        <v>2</v>
      </c>
      <c r="C362" s="117"/>
      <c r="D362" s="108"/>
      <c r="E362" s="120" t="s">
        <v>3</v>
      </c>
      <c r="F362" s="197">
        <f>F363+F381+F386</f>
        <v>1963.4</v>
      </c>
      <c r="G362" s="209"/>
      <c r="H362" s="209"/>
      <c r="I362" s="209"/>
      <c r="J362" s="209"/>
      <c r="K362" s="209"/>
    </row>
    <row r="363" spans="1:11" ht="30">
      <c r="A363" s="122"/>
      <c r="B363" s="108"/>
      <c r="C363" s="6" t="s">
        <v>165</v>
      </c>
      <c r="D363" s="48"/>
      <c r="E363" s="49" t="s">
        <v>164</v>
      </c>
      <c r="F363" s="197">
        <f>F364</f>
        <v>828.7</v>
      </c>
      <c r="G363" s="209"/>
      <c r="H363" s="209"/>
      <c r="I363" s="209"/>
      <c r="J363" s="209"/>
      <c r="K363" s="209"/>
    </row>
    <row r="364" spans="1:11" ht="15">
      <c r="A364" s="123"/>
      <c r="B364" s="108"/>
      <c r="C364" s="6" t="s">
        <v>151</v>
      </c>
      <c r="D364" s="18"/>
      <c r="E364" s="18" t="s">
        <v>150</v>
      </c>
      <c r="F364" s="50">
        <f>F365+F371+F368+F378</f>
        <v>828.7</v>
      </c>
      <c r="G364" s="209"/>
      <c r="H364" s="209"/>
      <c r="I364" s="209"/>
      <c r="J364" s="209"/>
      <c r="K364" s="209"/>
    </row>
    <row r="365" spans="1:11" ht="15">
      <c r="A365" s="122"/>
      <c r="B365" s="108"/>
      <c r="C365" s="6" t="s">
        <v>149</v>
      </c>
      <c r="D365" s="18"/>
      <c r="E365" s="18" t="s">
        <v>148</v>
      </c>
      <c r="F365" s="50">
        <f>F366</f>
        <v>529.1</v>
      </c>
      <c r="G365" s="209"/>
      <c r="H365" s="209"/>
      <c r="I365" s="209"/>
      <c r="J365" s="209"/>
      <c r="K365" s="209"/>
    </row>
    <row r="366" spans="1:11" ht="15">
      <c r="A366" s="122"/>
      <c r="B366" s="108"/>
      <c r="C366" s="6" t="s">
        <v>147</v>
      </c>
      <c r="D366" s="28"/>
      <c r="E366" s="28" t="s">
        <v>4</v>
      </c>
      <c r="F366" s="50">
        <f>F367</f>
        <v>529.1</v>
      </c>
      <c r="G366" s="209"/>
      <c r="H366" s="209"/>
      <c r="I366" s="209"/>
      <c r="J366" s="209"/>
      <c r="K366" s="209"/>
    </row>
    <row r="367" spans="1:11" ht="30">
      <c r="A367" s="122"/>
      <c r="B367" s="108"/>
      <c r="C367" s="133"/>
      <c r="D367" s="14" t="s">
        <v>33</v>
      </c>
      <c r="E367" s="15" t="s">
        <v>75</v>
      </c>
      <c r="F367" s="50">
        <v>529.1</v>
      </c>
      <c r="G367" s="209"/>
      <c r="H367" s="209"/>
      <c r="I367" s="209"/>
      <c r="J367" s="209"/>
      <c r="K367" s="209"/>
    </row>
    <row r="368" spans="1:11" ht="15">
      <c r="A368" s="122"/>
      <c r="B368" s="108"/>
      <c r="C368" s="6" t="s">
        <v>146</v>
      </c>
      <c r="D368" s="18"/>
      <c r="E368" s="18" t="s">
        <v>145</v>
      </c>
      <c r="F368" s="50">
        <f>F369</f>
        <v>39.2</v>
      </c>
      <c r="G368" s="209"/>
      <c r="H368" s="209"/>
      <c r="I368" s="209"/>
      <c r="J368" s="209"/>
      <c r="K368" s="209"/>
    </row>
    <row r="369" spans="1:11" ht="15">
      <c r="A369" s="122"/>
      <c r="B369" s="108"/>
      <c r="C369" s="29" t="s">
        <v>144</v>
      </c>
      <c r="D369" s="28"/>
      <c r="E369" s="28" t="s">
        <v>143</v>
      </c>
      <c r="F369" s="50">
        <f>F370</f>
        <v>39.2</v>
      </c>
      <c r="G369" s="209"/>
      <c r="H369" s="209"/>
      <c r="I369" s="209"/>
      <c r="J369" s="209"/>
      <c r="K369" s="209"/>
    </row>
    <row r="370" spans="1:11" ht="30">
      <c r="A370" s="122"/>
      <c r="B370" s="108"/>
      <c r="C370" s="133"/>
      <c r="D370" s="14" t="s">
        <v>33</v>
      </c>
      <c r="E370" s="15" t="s">
        <v>75</v>
      </c>
      <c r="F370" s="50">
        <v>39.2</v>
      </c>
      <c r="G370" s="209"/>
      <c r="H370" s="209"/>
      <c r="I370" s="209"/>
      <c r="J370" s="209"/>
      <c r="K370" s="209"/>
    </row>
    <row r="371" spans="1:11" ht="27" customHeight="1">
      <c r="A371" s="123"/>
      <c r="B371" s="108"/>
      <c r="C371" s="6" t="s">
        <v>142</v>
      </c>
      <c r="D371" s="28"/>
      <c r="E371" s="28" t="s">
        <v>141</v>
      </c>
      <c r="F371" s="50">
        <f>F372+F374+F376</f>
        <v>260.4</v>
      </c>
      <c r="G371" s="209"/>
      <c r="H371" s="209"/>
      <c r="I371" s="209"/>
      <c r="J371" s="209"/>
      <c r="K371" s="209"/>
    </row>
    <row r="372" spans="1:11" ht="30">
      <c r="A372" s="122"/>
      <c r="B372" s="108"/>
      <c r="C372" s="6" t="s">
        <v>140</v>
      </c>
      <c r="D372" s="28"/>
      <c r="E372" s="28" t="s">
        <v>139</v>
      </c>
      <c r="F372" s="50">
        <f>F373</f>
        <v>4</v>
      </c>
      <c r="G372" s="209"/>
      <c r="H372" s="209"/>
      <c r="I372" s="209"/>
      <c r="J372" s="209"/>
      <c r="K372" s="209"/>
    </row>
    <row r="373" spans="1:11" ht="30">
      <c r="A373" s="122"/>
      <c r="B373" s="108"/>
      <c r="C373" s="133"/>
      <c r="D373" s="14" t="s">
        <v>33</v>
      </c>
      <c r="E373" s="15" t="s">
        <v>75</v>
      </c>
      <c r="F373" s="50">
        <v>4</v>
      </c>
      <c r="G373" s="209"/>
      <c r="H373" s="209"/>
      <c r="I373" s="209"/>
      <c r="J373" s="209"/>
      <c r="K373" s="209"/>
    </row>
    <row r="374" spans="1:11" ht="15">
      <c r="A374" s="122"/>
      <c r="B374" s="108"/>
      <c r="C374" s="6" t="s">
        <v>138</v>
      </c>
      <c r="D374" s="19"/>
      <c r="E374" s="22" t="s">
        <v>137</v>
      </c>
      <c r="F374" s="50">
        <f>F375</f>
        <v>4.4</v>
      </c>
      <c r="G374" s="209"/>
      <c r="H374" s="209"/>
      <c r="I374" s="209"/>
      <c r="J374" s="209"/>
      <c r="K374" s="209"/>
    </row>
    <row r="375" spans="1:11" ht="30">
      <c r="A375" s="122"/>
      <c r="B375" s="108"/>
      <c r="C375" s="6"/>
      <c r="D375" s="14" t="s">
        <v>33</v>
      </c>
      <c r="E375" s="15" t="s">
        <v>75</v>
      </c>
      <c r="F375" s="50">
        <v>4.4</v>
      </c>
      <c r="G375" s="209"/>
      <c r="H375" s="209"/>
      <c r="I375" s="209"/>
      <c r="J375" s="209"/>
      <c r="K375" s="209"/>
    </row>
    <row r="376" spans="1:11" ht="15">
      <c r="A376" s="122"/>
      <c r="B376" s="108"/>
      <c r="C376" s="6" t="s">
        <v>136</v>
      </c>
      <c r="D376" s="34"/>
      <c r="E376" s="33" t="s">
        <v>135</v>
      </c>
      <c r="F376" s="50">
        <f>F377</f>
        <v>252</v>
      </c>
      <c r="G376" s="209"/>
      <c r="H376" s="209"/>
      <c r="I376" s="209"/>
      <c r="J376" s="209"/>
      <c r="K376" s="209"/>
    </row>
    <row r="377" spans="1:11" ht="32.25" customHeight="1">
      <c r="A377" s="122"/>
      <c r="B377" s="108"/>
      <c r="C377" s="6"/>
      <c r="D377" s="14" t="s">
        <v>33</v>
      </c>
      <c r="E377" s="15" t="s">
        <v>75</v>
      </c>
      <c r="F377" s="50">
        <v>252</v>
      </c>
      <c r="G377" s="209"/>
      <c r="H377" s="209"/>
      <c r="I377" s="209"/>
      <c r="J377" s="209"/>
      <c r="K377" s="209"/>
    </row>
    <row r="378" spans="1:11" ht="30" hidden="1">
      <c r="A378" s="122"/>
      <c r="B378" s="108"/>
      <c r="C378" s="90" t="s">
        <v>229</v>
      </c>
      <c r="D378" s="91"/>
      <c r="E378" s="92" t="s">
        <v>230</v>
      </c>
      <c r="F378" s="50">
        <f>F379</f>
        <v>0</v>
      </c>
      <c r="G378" s="209"/>
      <c r="H378" s="209"/>
      <c r="I378" s="209"/>
      <c r="J378" s="209"/>
      <c r="K378" s="209"/>
    </row>
    <row r="379" spans="1:11" ht="28.5" customHeight="1" hidden="1">
      <c r="A379" s="122"/>
      <c r="B379" s="108"/>
      <c r="C379" s="29" t="s">
        <v>231</v>
      </c>
      <c r="D379" s="89"/>
      <c r="E379" s="88" t="s">
        <v>232</v>
      </c>
      <c r="F379" s="50">
        <f>F380</f>
        <v>0</v>
      </c>
      <c r="G379" s="209"/>
      <c r="H379" s="209"/>
      <c r="I379" s="209"/>
      <c r="J379" s="209"/>
      <c r="K379" s="209"/>
    </row>
    <row r="380" spans="1:11" ht="28.5" customHeight="1" hidden="1">
      <c r="A380" s="122"/>
      <c r="B380" s="108"/>
      <c r="C380" s="29"/>
      <c r="D380" s="89" t="s">
        <v>33</v>
      </c>
      <c r="E380" s="88" t="s">
        <v>75</v>
      </c>
      <c r="F380" s="50">
        <v>0</v>
      </c>
      <c r="G380" s="209"/>
      <c r="H380" s="209"/>
      <c r="I380" s="209"/>
      <c r="J380" s="209"/>
      <c r="K380" s="209"/>
    </row>
    <row r="381" spans="1:11" ht="0.75" customHeight="1" hidden="1">
      <c r="A381" s="122"/>
      <c r="B381" s="108"/>
      <c r="C381" s="53" t="s">
        <v>134</v>
      </c>
      <c r="D381" s="14"/>
      <c r="E381" s="52" t="s">
        <v>133</v>
      </c>
      <c r="F381" s="50">
        <f>F382</f>
        <v>0</v>
      </c>
      <c r="G381" s="209"/>
      <c r="H381" s="209"/>
      <c r="I381" s="209"/>
      <c r="J381" s="209"/>
      <c r="K381" s="209"/>
    </row>
    <row r="382" spans="1:11" ht="27.75" customHeight="1" hidden="1">
      <c r="A382" s="122"/>
      <c r="B382" s="108"/>
      <c r="C382" s="53" t="s">
        <v>132</v>
      </c>
      <c r="D382" s="14"/>
      <c r="E382" s="52" t="s">
        <v>131</v>
      </c>
      <c r="F382" s="50">
        <f>F383</f>
        <v>0</v>
      </c>
      <c r="G382" s="209"/>
      <c r="H382" s="209"/>
      <c r="I382" s="209"/>
      <c r="J382" s="209"/>
      <c r="K382" s="209"/>
    </row>
    <row r="383" spans="1:11" ht="51" customHeight="1" hidden="1">
      <c r="A383" s="122"/>
      <c r="B383" s="108"/>
      <c r="C383" s="53" t="s">
        <v>81</v>
      </c>
      <c r="D383" s="14"/>
      <c r="E383" s="52" t="s">
        <v>130</v>
      </c>
      <c r="F383" s="50">
        <f>F384</f>
        <v>0</v>
      </c>
      <c r="G383" s="209"/>
      <c r="H383" s="209"/>
      <c r="I383" s="209"/>
      <c r="J383" s="209"/>
      <c r="K383" s="209"/>
    </row>
    <row r="384" spans="1:11" ht="22.5" customHeight="1" hidden="1">
      <c r="A384" s="122"/>
      <c r="B384" s="108"/>
      <c r="C384" s="53" t="s">
        <v>129</v>
      </c>
      <c r="D384" s="14"/>
      <c r="E384" s="52" t="s">
        <v>128</v>
      </c>
      <c r="F384" s="50">
        <f>F385</f>
        <v>0</v>
      </c>
      <c r="G384" s="209"/>
      <c r="H384" s="209"/>
      <c r="I384" s="209"/>
      <c r="J384" s="209"/>
      <c r="K384" s="209"/>
    </row>
    <row r="385" spans="1:11" ht="30.75" customHeight="1" hidden="1">
      <c r="A385" s="122"/>
      <c r="B385" s="108"/>
      <c r="C385" s="53"/>
      <c r="D385" s="14" t="s">
        <v>33</v>
      </c>
      <c r="E385" s="52" t="s">
        <v>75</v>
      </c>
      <c r="F385" s="50">
        <v>0</v>
      </c>
      <c r="G385" s="209"/>
      <c r="H385" s="209"/>
      <c r="I385" s="209"/>
      <c r="J385" s="209"/>
      <c r="K385" s="209"/>
    </row>
    <row r="386" spans="1:11" ht="30">
      <c r="A386" s="122"/>
      <c r="B386" s="108"/>
      <c r="C386" s="53" t="s">
        <v>233</v>
      </c>
      <c r="D386" s="14"/>
      <c r="E386" s="52" t="s">
        <v>234</v>
      </c>
      <c r="F386" s="50">
        <f>F387</f>
        <v>1134.7</v>
      </c>
      <c r="G386" s="209"/>
      <c r="H386" s="209"/>
      <c r="I386" s="209"/>
      <c r="J386" s="209"/>
      <c r="K386" s="209"/>
    </row>
    <row r="387" spans="1:11" ht="15">
      <c r="A387" s="122"/>
      <c r="B387" s="108"/>
      <c r="C387" s="53" t="s">
        <v>235</v>
      </c>
      <c r="D387" s="14"/>
      <c r="E387" s="52" t="s">
        <v>445</v>
      </c>
      <c r="F387" s="50">
        <f>F388+F391+F394</f>
        <v>1134.7</v>
      </c>
      <c r="G387" s="209"/>
      <c r="H387" s="209"/>
      <c r="I387" s="209"/>
      <c r="J387" s="209"/>
      <c r="K387" s="209"/>
    </row>
    <row r="388" spans="1:11" ht="30">
      <c r="A388" s="122"/>
      <c r="B388" s="108"/>
      <c r="C388" s="53" t="s">
        <v>298</v>
      </c>
      <c r="D388" s="14"/>
      <c r="E388" s="52" t="s">
        <v>301</v>
      </c>
      <c r="F388" s="50">
        <f>F389</f>
        <v>234.9</v>
      </c>
      <c r="G388" s="209"/>
      <c r="H388" s="209"/>
      <c r="I388" s="209"/>
      <c r="J388" s="209"/>
      <c r="K388" s="209"/>
    </row>
    <row r="389" spans="1:11" ht="30">
      <c r="A389" s="122"/>
      <c r="B389" s="108"/>
      <c r="C389" s="53" t="s">
        <v>310</v>
      </c>
      <c r="D389" s="14"/>
      <c r="E389" s="52" t="s">
        <v>300</v>
      </c>
      <c r="F389" s="50">
        <f>F390</f>
        <v>234.9</v>
      </c>
      <c r="G389" s="209"/>
      <c r="H389" s="209"/>
      <c r="I389" s="209"/>
      <c r="J389" s="209"/>
      <c r="K389" s="209"/>
    </row>
    <row r="390" spans="1:11" ht="21.75" customHeight="1">
      <c r="A390" s="122"/>
      <c r="B390" s="108"/>
      <c r="C390" s="53"/>
      <c r="D390" s="14" t="s">
        <v>33</v>
      </c>
      <c r="E390" s="52" t="s">
        <v>75</v>
      </c>
      <c r="F390" s="50">
        <v>234.9</v>
      </c>
      <c r="G390" s="209"/>
      <c r="H390" s="209"/>
      <c r="I390" s="209"/>
      <c r="J390" s="209"/>
      <c r="K390" s="209"/>
    </row>
    <row r="391" spans="1:11" ht="31.5" customHeight="1">
      <c r="A391" s="136"/>
      <c r="B391" s="136"/>
      <c r="C391" s="137" t="s">
        <v>283</v>
      </c>
      <c r="D391" s="136"/>
      <c r="E391" s="201" t="s">
        <v>284</v>
      </c>
      <c r="F391" s="50">
        <f>F392</f>
        <v>876.2</v>
      </c>
      <c r="G391" s="209"/>
      <c r="H391" s="209"/>
      <c r="I391" s="209"/>
      <c r="J391" s="209"/>
      <c r="K391" s="209"/>
    </row>
    <row r="392" spans="1:11" ht="15">
      <c r="A392" s="122"/>
      <c r="B392" s="108"/>
      <c r="C392" s="53" t="s">
        <v>285</v>
      </c>
      <c r="D392" s="14"/>
      <c r="E392" s="52" t="s">
        <v>286</v>
      </c>
      <c r="F392" s="50">
        <f>F393</f>
        <v>876.2</v>
      </c>
      <c r="G392" s="209"/>
      <c r="H392" s="209"/>
      <c r="I392" s="209"/>
      <c r="J392" s="209"/>
      <c r="K392" s="209"/>
    </row>
    <row r="393" spans="1:11" ht="18.75" customHeight="1">
      <c r="A393" s="122"/>
      <c r="B393" s="108"/>
      <c r="C393" s="53"/>
      <c r="D393" s="14" t="s">
        <v>33</v>
      </c>
      <c r="E393" s="52" t="s">
        <v>75</v>
      </c>
      <c r="F393" s="50">
        <v>876.2</v>
      </c>
      <c r="G393" s="209"/>
      <c r="H393" s="209"/>
      <c r="I393" s="209"/>
      <c r="J393" s="209"/>
      <c r="K393" s="209"/>
    </row>
    <row r="394" spans="1:11" ht="18.75" customHeight="1">
      <c r="A394" s="122"/>
      <c r="B394" s="108"/>
      <c r="C394" s="53" t="s">
        <v>444</v>
      </c>
      <c r="D394" s="14"/>
      <c r="E394" s="52" t="s">
        <v>443</v>
      </c>
      <c r="F394" s="50">
        <f>F395</f>
        <v>23.6</v>
      </c>
      <c r="G394" s="209"/>
      <c r="H394" s="209"/>
      <c r="I394" s="209"/>
      <c r="J394" s="209"/>
      <c r="K394" s="209"/>
    </row>
    <row r="395" spans="1:11" ht="18.75" customHeight="1">
      <c r="A395" s="122"/>
      <c r="B395" s="108"/>
      <c r="C395" s="53" t="s">
        <v>442</v>
      </c>
      <c r="D395" s="14"/>
      <c r="E395" s="52" t="s">
        <v>446</v>
      </c>
      <c r="F395" s="50">
        <f>F396</f>
        <v>23.6</v>
      </c>
      <c r="G395" s="209"/>
      <c r="H395" s="209"/>
      <c r="I395" s="209"/>
      <c r="J395" s="209"/>
      <c r="K395" s="209"/>
    </row>
    <row r="396" spans="1:11" ht="29.25" customHeight="1">
      <c r="A396" s="122"/>
      <c r="B396" s="108"/>
      <c r="C396" s="53"/>
      <c r="D396" s="14" t="s">
        <v>33</v>
      </c>
      <c r="E396" s="52" t="s">
        <v>75</v>
      </c>
      <c r="F396" s="50">
        <v>23.6</v>
      </c>
      <c r="G396" s="209"/>
      <c r="H396" s="209"/>
      <c r="I396" s="209"/>
      <c r="J396" s="209"/>
      <c r="K396" s="209"/>
    </row>
    <row r="397" spans="1:11" ht="15">
      <c r="A397" s="122"/>
      <c r="B397" s="108" t="s">
        <v>204</v>
      </c>
      <c r="C397" s="53"/>
      <c r="D397" s="14"/>
      <c r="E397" s="52" t="s">
        <v>205</v>
      </c>
      <c r="F397" s="50">
        <f>F398</f>
        <v>2885.7</v>
      </c>
      <c r="G397" s="209"/>
      <c r="H397" s="209"/>
      <c r="I397" s="209"/>
      <c r="J397" s="209"/>
      <c r="K397" s="209"/>
    </row>
    <row r="398" spans="1:11" ht="15">
      <c r="A398" s="122"/>
      <c r="B398" s="108"/>
      <c r="C398" s="6" t="s">
        <v>198</v>
      </c>
      <c r="D398" s="6"/>
      <c r="E398" s="67" t="s">
        <v>200</v>
      </c>
      <c r="F398" s="50">
        <f>F399</f>
        <v>2885.7</v>
      </c>
      <c r="G398" s="209"/>
      <c r="H398" s="209"/>
      <c r="I398" s="209"/>
      <c r="J398" s="209"/>
      <c r="K398" s="209"/>
    </row>
    <row r="399" spans="1:11" ht="15">
      <c r="A399" s="122"/>
      <c r="B399" s="108"/>
      <c r="C399" s="29" t="s">
        <v>199</v>
      </c>
      <c r="D399" s="29"/>
      <c r="E399" s="173" t="s">
        <v>201</v>
      </c>
      <c r="F399" s="50">
        <f>F400</f>
        <v>2885.7</v>
      </c>
      <c r="G399" s="209"/>
      <c r="H399" s="209"/>
      <c r="I399" s="209"/>
      <c r="J399" s="209"/>
      <c r="K399" s="209"/>
    </row>
    <row r="400" spans="1:11" ht="30">
      <c r="A400" s="122"/>
      <c r="B400" s="108"/>
      <c r="C400" s="29" t="s">
        <v>202</v>
      </c>
      <c r="D400" s="29"/>
      <c r="E400" s="68" t="s">
        <v>203</v>
      </c>
      <c r="F400" s="50">
        <f>F401+F402+F403</f>
        <v>2885.7</v>
      </c>
      <c r="G400" s="209"/>
      <c r="H400" s="209"/>
      <c r="I400" s="209"/>
      <c r="J400" s="209"/>
      <c r="K400" s="209"/>
    </row>
    <row r="401" spans="1:11" ht="45">
      <c r="A401" s="122"/>
      <c r="B401" s="108"/>
      <c r="C401" s="29"/>
      <c r="D401" s="29" t="s">
        <v>29</v>
      </c>
      <c r="E401" s="68" t="s">
        <v>74</v>
      </c>
      <c r="F401" s="50">
        <v>2404.7</v>
      </c>
      <c r="G401" s="209"/>
      <c r="H401" s="209"/>
      <c r="I401" s="209"/>
      <c r="J401" s="209"/>
      <c r="K401" s="209"/>
    </row>
    <row r="402" spans="1:11" ht="30">
      <c r="A402" s="122"/>
      <c r="B402" s="108"/>
      <c r="C402" s="29"/>
      <c r="D402" s="29" t="s">
        <v>33</v>
      </c>
      <c r="E402" s="173" t="s">
        <v>75</v>
      </c>
      <c r="F402" s="50">
        <v>470.5</v>
      </c>
      <c r="G402" s="209"/>
      <c r="H402" s="209"/>
      <c r="I402" s="209"/>
      <c r="J402" s="209"/>
      <c r="K402" s="209"/>
    </row>
    <row r="403" spans="1:11" ht="15">
      <c r="A403" s="122"/>
      <c r="B403" s="108"/>
      <c r="C403" s="53"/>
      <c r="D403" s="6" t="s">
        <v>34</v>
      </c>
      <c r="E403" s="120" t="s">
        <v>35</v>
      </c>
      <c r="F403" s="50">
        <v>10.5</v>
      </c>
      <c r="G403" s="209"/>
      <c r="H403" s="209"/>
      <c r="I403" s="209"/>
      <c r="J403" s="209"/>
      <c r="K403" s="209"/>
    </row>
    <row r="404" spans="1:11" ht="15">
      <c r="A404" s="122"/>
      <c r="B404" s="108" t="s">
        <v>16</v>
      </c>
      <c r="C404" s="117" t="s">
        <v>9</v>
      </c>
      <c r="D404" s="108" t="s">
        <v>9</v>
      </c>
      <c r="E404" s="120" t="s">
        <v>55</v>
      </c>
      <c r="F404" s="197">
        <f>F405</f>
        <v>7440.1</v>
      </c>
      <c r="G404" s="209"/>
      <c r="H404" s="209"/>
      <c r="I404" s="209"/>
      <c r="J404" s="209"/>
      <c r="K404" s="209"/>
    </row>
    <row r="405" spans="1:11" ht="15">
      <c r="A405" s="123"/>
      <c r="B405" s="108" t="s">
        <v>17</v>
      </c>
      <c r="C405" s="117"/>
      <c r="D405" s="108"/>
      <c r="E405" s="120" t="s">
        <v>18</v>
      </c>
      <c r="F405" s="197">
        <f>F406+F429</f>
        <v>7440.1</v>
      </c>
      <c r="G405" s="209"/>
      <c r="H405" s="209"/>
      <c r="I405" s="209"/>
      <c r="J405" s="209"/>
      <c r="K405" s="209"/>
    </row>
    <row r="406" spans="1:11" ht="15">
      <c r="A406" s="122"/>
      <c r="B406" s="108"/>
      <c r="C406" s="6" t="s">
        <v>189</v>
      </c>
      <c r="D406" s="58"/>
      <c r="E406" s="139" t="s">
        <v>195</v>
      </c>
      <c r="F406" s="50">
        <f>F407+F417+F423</f>
        <v>7440.1</v>
      </c>
      <c r="G406" s="209"/>
      <c r="H406" s="209"/>
      <c r="I406" s="209"/>
      <c r="J406" s="209"/>
      <c r="K406" s="209"/>
    </row>
    <row r="407" spans="1:11" ht="15">
      <c r="A407" s="123"/>
      <c r="B407" s="108"/>
      <c r="C407" s="6" t="s">
        <v>187</v>
      </c>
      <c r="D407" s="58"/>
      <c r="E407" s="86" t="s">
        <v>186</v>
      </c>
      <c r="F407" s="50">
        <f>F408</f>
        <v>6180.1</v>
      </c>
      <c r="G407" s="209"/>
      <c r="H407" s="209"/>
      <c r="I407" s="209"/>
      <c r="J407" s="209"/>
      <c r="K407" s="209"/>
    </row>
    <row r="408" spans="1:11" ht="30">
      <c r="A408" s="122"/>
      <c r="B408" s="108"/>
      <c r="C408" s="6" t="s">
        <v>185</v>
      </c>
      <c r="D408" s="40"/>
      <c r="E408" s="22" t="s">
        <v>184</v>
      </c>
      <c r="F408" s="50">
        <f>F409+F413+F411+F415</f>
        <v>6180.1</v>
      </c>
      <c r="G408" s="209"/>
      <c r="H408" s="209"/>
      <c r="I408" s="209"/>
      <c r="J408" s="209"/>
      <c r="K408" s="209"/>
    </row>
    <row r="409" spans="1:11" ht="30">
      <c r="A409" s="122"/>
      <c r="B409" s="108"/>
      <c r="C409" s="6" t="s">
        <v>183</v>
      </c>
      <c r="D409" s="28"/>
      <c r="E409" s="28" t="s">
        <v>196</v>
      </c>
      <c r="F409" s="50">
        <f>F410</f>
        <v>3360</v>
      </c>
      <c r="G409" s="209"/>
      <c r="H409" s="209"/>
      <c r="I409" s="209"/>
      <c r="J409" s="209"/>
      <c r="K409" s="209"/>
    </row>
    <row r="410" spans="1:11" ht="30">
      <c r="A410" s="122"/>
      <c r="B410" s="108"/>
      <c r="C410" s="6"/>
      <c r="D410" s="17" t="s">
        <v>37</v>
      </c>
      <c r="E410" s="13" t="s">
        <v>38</v>
      </c>
      <c r="F410" s="50">
        <v>3360</v>
      </c>
      <c r="G410" s="209"/>
      <c r="H410" s="209"/>
      <c r="I410" s="209"/>
      <c r="J410" s="209"/>
      <c r="K410" s="209"/>
    </row>
    <row r="411" spans="1:11" ht="15">
      <c r="A411" s="122"/>
      <c r="B411" s="108"/>
      <c r="C411" s="6" t="s">
        <v>294</v>
      </c>
      <c r="D411" s="17"/>
      <c r="E411" s="87" t="s">
        <v>295</v>
      </c>
      <c r="F411" s="50">
        <f>F412</f>
        <v>846.7</v>
      </c>
      <c r="G411" s="209"/>
      <c r="H411" s="209"/>
      <c r="I411" s="209"/>
      <c r="J411" s="209"/>
      <c r="K411" s="209"/>
    </row>
    <row r="412" spans="1:11" ht="30">
      <c r="A412" s="122"/>
      <c r="B412" s="108"/>
      <c r="C412" s="6"/>
      <c r="D412" s="17" t="s">
        <v>37</v>
      </c>
      <c r="E412" s="87" t="s">
        <v>38</v>
      </c>
      <c r="F412" s="50">
        <v>846.7</v>
      </c>
      <c r="G412" s="209"/>
      <c r="H412" s="209"/>
      <c r="I412" s="209"/>
      <c r="J412" s="209"/>
      <c r="K412" s="209"/>
    </row>
    <row r="413" spans="1:11" ht="1.5" customHeight="1" hidden="1">
      <c r="A413" s="122"/>
      <c r="B413" s="108"/>
      <c r="C413" s="6" t="s">
        <v>278</v>
      </c>
      <c r="D413" s="17"/>
      <c r="E413" s="16" t="s">
        <v>279</v>
      </c>
      <c r="F413" s="50">
        <f>F414</f>
        <v>0</v>
      </c>
      <c r="G413" s="209"/>
      <c r="H413" s="209"/>
      <c r="I413" s="209"/>
      <c r="J413" s="209"/>
      <c r="K413" s="209"/>
    </row>
    <row r="414" spans="1:11" ht="30" hidden="1">
      <c r="A414" s="122"/>
      <c r="B414" s="108"/>
      <c r="C414" s="6"/>
      <c r="D414" s="17" t="s">
        <v>37</v>
      </c>
      <c r="E414" s="13" t="s">
        <v>38</v>
      </c>
      <c r="F414" s="50"/>
      <c r="G414" s="209"/>
      <c r="H414" s="209"/>
      <c r="I414" s="209"/>
      <c r="J414" s="209"/>
      <c r="K414" s="209"/>
    </row>
    <row r="415" spans="1:11" ht="30">
      <c r="A415" s="122"/>
      <c r="B415" s="108"/>
      <c r="C415" s="6" t="s">
        <v>226</v>
      </c>
      <c r="D415" s="17"/>
      <c r="E415" s="13" t="s">
        <v>280</v>
      </c>
      <c r="F415" s="50">
        <f>F416</f>
        <v>1973.4</v>
      </c>
      <c r="G415" s="209"/>
      <c r="H415" s="209"/>
      <c r="I415" s="209"/>
      <c r="J415" s="209"/>
      <c r="K415" s="209"/>
    </row>
    <row r="416" spans="1:11" ht="30">
      <c r="A416" s="122"/>
      <c r="B416" s="108"/>
      <c r="C416" s="6"/>
      <c r="D416" s="17" t="s">
        <v>37</v>
      </c>
      <c r="E416" s="13" t="s">
        <v>38</v>
      </c>
      <c r="F416" s="50">
        <v>1973.4</v>
      </c>
      <c r="G416" s="209"/>
      <c r="H416" s="209"/>
      <c r="I416" s="209"/>
      <c r="J416" s="209"/>
      <c r="K416" s="209"/>
    </row>
    <row r="417" spans="1:11" ht="15">
      <c r="A417" s="122"/>
      <c r="B417" s="108"/>
      <c r="C417" s="6" t="s">
        <v>181</v>
      </c>
      <c r="D417" s="39"/>
      <c r="E417" s="39" t="s">
        <v>180</v>
      </c>
      <c r="F417" s="54">
        <f>F418</f>
        <v>1210</v>
      </c>
      <c r="G417" s="209"/>
      <c r="H417" s="209"/>
      <c r="I417" s="209"/>
      <c r="J417" s="209"/>
      <c r="K417" s="209"/>
    </row>
    <row r="418" spans="1:11" ht="30">
      <c r="A418" s="122"/>
      <c r="B418" s="108"/>
      <c r="C418" s="6" t="s">
        <v>179</v>
      </c>
      <c r="D418" s="21"/>
      <c r="E418" s="21" t="s">
        <v>178</v>
      </c>
      <c r="F418" s="54">
        <f>F419+F421</f>
        <v>1210</v>
      </c>
      <c r="G418" s="209"/>
      <c r="H418" s="209"/>
      <c r="I418" s="209"/>
      <c r="J418" s="209"/>
      <c r="K418" s="209"/>
    </row>
    <row r="419" spans="1:11" ht="15">
      <c r="A419" s="116"/>
      <c r="B419" s="108"/>
      <c r="C419" s="6" t="s">
        <v>177</v>
      </c>
      <c r="D419" s="28"/>
      <c r="E419" s="30" t="s">
        <v>197</v>
      </c>
      <c r="F419" s="54">
        <f>F420</f>
        <v>1210</v>
      </c>
      <c r="G419" s="209"/>
      <c r="H419" s="209"/>
      <c r="I419" s="209"/>
      <c r="J419" s="209"/>
      <c r="K419" s="209"/>
    </row>
    <row r="420" spans="1:11" ht="30">
      <c r="A420" s="116"/>
      <c r="B420" s="108"/>
      <c r="C420" s="6"/>
      <c r="D420" s="17" t="s">
        <v>37</v>
      </c>
      <c r="E420" s="13" t="s">
        <v>38</v>
      </c>
      <c r="F420" s="54">
        <v>1210</v>
      </c>
      <c r="G420" s="209"/>
      <c r="H420" s="209"/>
      <c r="I420" s="209"/>
      <c r="J420" s="209"/>
      <c r="K420" s="209"/>
    </row>
    <row r="421" spans="1:11" ht="14.25" customHeight="1" hidden="1">
      <c r="A421" s="116"/>
      <c r="B421" s="108"/>
      <c r="C421" s="6" t="s">
        <v>224</v>
      </c>
      <c r="D421" s="73"/>
      <c r="E421" s="65" t="s">
        <v>225</v>
      </c>
      <c r="F421" s="54">
        <f>F422</f>
        <v>0</v>
      </c>
      <c r="G421" s="209"/>
      <c r="H421" s="209"/>
      <c r="I421" s="209"/>
      <c r="J421" s="209"/>
      <c r="K421" s="209"/>
    </row>
    <row r="422" spans="1:11" ht="30" hidden="1">
      <c r="A422" s="116"/>
      <c r="B422" s="108"/>
      <c r="C422" s="6"/>
      <c r="D422" s="17" t="s">
        <v>37</v>
      </c>
      <c r="E422" s="16" t="s">
        <v>38</v>
      </c>
      <c r="F422" s="54"/>
      <c r="G422" s="209"/>
      <c r="H422" s="209"/>
      <c r="I422" s="209"/>
      <c r="J422" s="209"/>
      <c r="K422" s="209"/>
    </row>
    <row r="423" spans="1:11" ht="15">
      <c r="A423" s="116"/>
      <c r="B423" s="108"/>
      <c r="C423" s="20" t="s">
        <v>171</v>
      </c>
      <c r="D423" s="17"/>
      <c r="E423" s="36" t="s">
        <v>170</v>
      </c>
      <c r="F423" s="54">
        <f>F424</f>
        <v>50</v>
      </c>
      <c r="G423" s="209"/>
      <c r="H423" s="209"/>
      <c r="I423" s="209"/>
      <c r="J423" s="209"/>
      <c r="K423" s="209"/>
    </row>
    <row r="424" spans="1:11" ht="30">
      <c r="A424" s="116"/>
      <c r="B424" s="108"/>
      <c r="C424" s="20" t="s">
        <v>169</v>
      </c>
      <c r="D424" s="17"/>
      <c r="E424" s="36" t="s">
        <v>168</v>
      </c>
      <c r="F424" s="54">
        <f>F425+F427</f>
        <v>50</v>
      </c>
      <c r="G424" s="209"/>
      <c r="H424" s="209"/>
      <c r="I424" s="209"/>
      <c r="J424" s="209"/>
      <c r="K424" s="209"/>
    </row>
    <row r="425" spans="1:11" ht="30">
      <c r="A425" s="116"/>
      <c r="B425" s="108"/>
      <c r="C425" s="20" t="s">
        <v>167</v>
      </c>
      <c r="D425" s="17"/>
      <c r="E425" s="36" t="s">
        <v>166</v>
      </c>
      <c r="F425" s="54">
        <f>F426</f>
        <v>50</v>
      </c>
      <c r="G425" s="209"/>
      <c r="H425" s="209"/>
      <c r="I425" s="209"/>
      <c r="J425" s="209"/>
      <c r="K425" s="209"/>
    </row>
    <row r="426" spans="1:11" ht="30">
      <c r="A426" s="116"/>
      <c r="B426" s="108"/>
      <c r="C426" s="20"/>
      <c r="D426" s="17" t="s">
        <v>37</v>
      </c>
      <c r="E426" s="36" t="s">
        <v>38</v>
      </c>
      <c r="F426" s="54">
        <v>50</v>
      </c>
      <c r="G426" s="209"/>
      <c r="H426" s="209"/>
      <c r="I426" s="209"/>
      <c r="J426" s="209"/>
      <c r="K426" s="209"/>
    </row>
    <row r="427" spans="1:11" ht="30" hidden="1">
      <c r="A427" s="116"/>
      <c r="B427" s="108"/>
      <c r="C427" s="20" t="s">
        <v>217</v>
      </c>
      <c r="D427" s="17"/>
      <c r="E427" s="16" t="s">
        <v>216</v>
      </c>
      <c r="F427" s="54">
        <f>F428</f>
        <v>0</v>
      </c>
      <c r="G427" s="209"/>
      <c r="H427" s="209"/>
      <c r="I427" s="209"/>
      <c r="J427" s="209"/>
      <c r="K427" s="209"/>
    </row>
    <row r="428" spans="1:11" ht="0.75" customHeight="1" hidden="1">
      <c r="A428" s="116"/>
      <c r="B428" s="108"/>
      <c r="C428" s="20"/>
      <c r="D428" s="17" t="s">
        <v>37</v>
      </c>
      <c r="E428" s="16" t="s">
        <v>38</v>
      </c>
      <c r="F428" s="54"/>
      <c r="G428" s="209"/>
      <c r="H428" s="209"/>
      <c r="I428" s="209"/>
      <c r="J428" s="209"/>
      <c r="K428" s="209"/>
    </row>
    <row r="429" spans="1:11" ht="0.75" customHeight="1" hidden="1">
      <c r="A429" s="116"/>
      <c r="B429" s="108"/>
      <c r="C429" s="46" t="s">
        <v>114</v>
      </c>
      <c r="D429" s="108" t="s">
        <v>9</v>
      </c>
      <c r="E429" s="45" t="s">
        <v>113</v>
      </c>
      <c r="F429" s="54">
        <f>F430</f>
        <v>0</v>
      </c>
      <c r="G429" s="209"/>
      <c r="H429" s="209"/>
      <c r="I429" s="209"/>
      <c r="J429" s="209"/>
      <c r="K429" s="209"/>
    </row>
    <row r="430" spans="1:11" ht="30" hidden="1">
      <c r="A430" s="116"/>
      <c r="B430" s="108"/>
      <c r="C430" s="6" t="s">
        <v>101</v>
      </c>
      <c r="D430" s="20"/>
      <c r="E430" s="18" t="s">
        <v>100</v>
      </c>
      <c r="F430" s="54">
        <f>F431</f>
        <v>0</v>
      </c>
      <c r="G430" s="209"/>
      <c r="H430" s="209"/>
      <c r="I430" s="209"/>
      <c r="J430" s="209"/>
      <c r="K430" s="209"/>
    </row>
    <row r="431" spans="1:11" ht="0.75" customHeight="1" hidden="1">
      <c r="A431" s="116"/>
      <c r="B431" s="108"/>
      <c r="C431" s="20" t="s">
        <v>96</v>
      </c>
      <c r="D431" s="17"/>
      <c r="E431" s="140" t="s">
        <v>78</v>
      </c>
      <c r="F431" s="54">
        <f>F432</f>
        <v>0</v>
      </c>
      <c r="G431" s="209"/>
      <c r="H431" s="209"/>
      <c r="I431" s="209"/>
      <c r="J431" s="209"/>
      <c r="K431" s="209"/>
    </row>
    <row r="432" spans="1:11" ht="30" hidden="1">
      <c r="A432" s="116"/>
      <c r="B432" s="108"/>
      <c r="C432" s="20"/>
      <c r="D432" s="17" t="s">
        <v>37</v>
      </c>
      <c r="E432" s="16" t="s">
        <v>38</v>
      </c>
      <c r="F432" s="54"/>
      <c r="G432" s="209"/>
      <c r="H432" s="209"/>
      <c r="I432" s="209"/>
      <c r="J432" s="209"/>
      <c r="K432" s="209"/>
    </row>
    <row r="433" spans="1:11" ht="15" hidden="1">
      <c r="A433" s="122"/>
      <c r="B433" s="182" t="s">
        <v>87</v>
      </c>
      <c r="C433" s="183"/>
      <c r="D433" s="182"/>
      <c r="E433" s="202" t="s">
        <v>88</v>
      </c>
      <c r="F433" s="197">
        <f>F434</f>
        <v>0</v>
      </c>
      <c r="G433" s="209"/>
      <c r="H433" s="209"/>
      <c r="I433" s="209"/>
      <c r="J433" s="209"/>
      <c r="K433" s="209"/>
    </row>
    <row r="434" spans="1:11" ht="0.75" customHeight="1" hidden="1">
      <c r="A434" s="122"/>
      <c r="B434" s="182" t="s">
        <v>89</v>
      </c>
      <c r="C434" s="183"/>
      <c r="D434" s="182"/>
      <c r="E434" s="202" t="s">
        <v>90</v>
      </c>
      <c r="F434" s="197">
        <f>F435</f>
        <v>0</v>
      </c>
      <c r="G434" s="209"/>
      <c r="H434" s="209"/>
      <c r="I434" s="209"/>
      <c r="J434" s="209"/>
      <c r="K434" s="209"/>
    </row>
    <row r="435" spans="1:11" ht="14.25" customHeight="1" hidden="1">
      <c r="A435" s="122"/>
      <c r="B435" s="182"/>
      <c r="C435" s="185" t="s">
        <v>114</v>
      </c>
      <c r="D435" s="186"/>
      <c r="E435" s="203" t="s">
        <v>113</v>
      </c>
      <c r="F435" s="197">
        <f>F436</f>
        <v>0</v>
      </c>
      <c r="G435" s="209"/>
      <c r="H435" s="209"/>
      <c r="I435" s="209"/>
      <c r="J435" s="209"/>
      <c r="K435" s="209"/>
    </row>
    <row r="436" spans="1:11" ht="30" hidden="1">
      <c r="A436" s="122"/>
      <c r="B436" s="182"/>
      <c r="C436" s="185" t="s">
        <v>101</v>
      </c>
      <c r="D436" s="204"/>
      <c r="E436" s="205" t="s">
        <v>100</v>
      </c>
      <c r="F436" s="197">
        <f>F437</f>
        <v>0</v>
      </c>
      <c r="G436" s="209"/>
      <c r="H436" s="209"/>
      <c r="I436" s="209"/>
      <c r="J436" s="209"/>
      <c r="K436" s="209"/>
    </row>
    <row r="437" spans="1:11" ht="45" hidden="1">
      <c r="A437" s="122"/>
      <c r="B437" s="182"/>
      <c r="C437" s="183" t="s">
        <v>238</v>
      </c>
      <c r="D437" s="182"/>
      <c r="E437" s="184" t="s">
        <v>85</v>
      </c>
      <c r="F437" s="50"/>
      <c r="G437" s="209"/>
      <c r="H437" s="209"/>
      <c r="I437" s="209"/>
      <c r="J437" s="209"/>
      <c r="K437" s="209"/>
    </row>
    <row r="438" spans="1:11" ht="30" hidden="1">
      <c r="A438" s="122"/>
      <c r="B438" s="182"/>
      <c r="C438" s="206"/>
      <c r="D438" s="186" t="s">
        <v>33</v>
      </c>
      <c r="E438" s="187" t="s">
        <v>75</v>
      </c>
      <c r="F438" s="50"/>
      <c r="G438" s="209"/>
      <c r="H438" s="209"/>
      <c r="I438" s="209"/>
      <c r="J438" s="209"/>
      <c r="K438" s="209"/>
    </row>
    <row r="439" spans="1:11" ht="15">
      <c r="A439" s="122"/>
      <c r="B439" s="108" t="s">
        <v>19</v>
      </c>
      <c r="C439" s="117" t="s">
        <v>9</v>
      </c>
      <c r="D439" s="108" t="s">
        <v>9</v>
      </c>
      <c r="E439" s="120" t="s">
        <v>52</v>
      </c>
      <c r="F439" s="197">
        <f>F440+F445</f>
        <v>471.40000000000003</v>
      </c>
      <c r="G439" s="209"/>
      <c r="H439" s="209"/>
      <c r="I439" s="209"/>
      <c r="J439" s="209"/>
      <c r="K439" s="209"/>
    </row>
    <row r="440" spans="1:11" ht="15">
      <c r="A440" s="122"/>
      <c r="B440" s="141" t="s">
        <v>27</v>
      </c>
      <c r="C440" s="142"/>
      <c r="D440" s="143"/>
      <c r="E440" s="144" t="s">
        <v>28</v>
      </c>
      <c r="F440" s="197">
        <f>F441</f>
        <v>376.1</v>
      </c>
      <c r="G440" s="209"/>
      <c r="H440" s="209"/>
      <c r="I440" s="209"/>
      <c r="J440" s="209"/>
      <c r="K440" s="209"/>
    </row>
    <row r="441" spans="1:11" ht="15">
      <c r="A441" s="122"/>
      <c r="B441" s="141"/>
      <c r="C441" s="6" t="s">
        <v>114</v>
      </c>
      <c r="D441" s="14"/>
      <c r="E441" s="55" t="s">
        <v>113</v>
      </c>
      <c r="F441" s="197">
        <f>F442</f>
        <v>376.1</v>
      </c>
      <c r="G441" s="209"/>
      <c r="H441" s="209"/>
      <c r="I441" s="209"/>
      <c r="J441" s="209"/>
      <c r="K441" s="209"/>
    </row>
    <row r="442" spans="1:11" ht="30">
      <c r="A442" s="122"/>
      <c r="B442" s="141"/>
      <c r="C442" s="6" t="s">
        <v>101</v>
      </c>
      <c r="D442" s="20"/>
      <c r="E442" s="18" t="s">
        <v>100</v>
      </c>
      <c r="F442" s="197">
        <f>F443</f>
        <v>376.1</v>
      </c>
      <c r="G442" s="209"/>
      <c r="H442" s="209"/>
      <c r="I442" s="209"/>
      <c r="J442" s="209"/>
      <c r="K442" s="209"/>
    </row>
    <row r="443" spans="1:11" ht="30">
      <c r="A443" s="122"/>
      <c r="B443" s="141"/>
      <c r="C443" s="6" t="s">
        <v>98</v>
      </c>
      <c r="D443" s="18"/>
      <c r="E443" s="18" t="s">
        <v>97</v>
      </c>
      <c r="F443" s="197">
        <f>F444</f>
        <v>376.1</v>
      </c>
      <c r="G443" s="209"/>
      <c r="H443" s="209"/>
      <c r="I443" s="209"/>
      <c r="J443" s="209"/>
      <c r="K443" s="209"/>
    </row>
    <row r="444" spans="1:11" ht="15">
      <c r="A444" s="122"/>
      <c r="B444" s="108"/>
      <c r="C444" s="19"/>
      <c r="D444" s="17" t="s">
        <v>39</v>
      </c>
      <c r="E444" s="16" t="s">
        <v>40</v>
      </c>
      <c r="F444" s="197">
        <v>376.1</v>
      </c>
      <c r="G444" s="209"/>
      <c r="H444" s="209"/>
      <c r="I444" s="209"/>
      <c r="J444" s="209"/>
      <c r="K444" s="209"/>
    </row>
    <row r="445" spans="1:11" ht="15">
      <c r="A445" s="122"/>
      <c r="B445" s="145" t="s">
        <v>20</v>
      </c>
      <c r="C445" s="146"/>
      <c r="D445" s="145"/>
      <c r="E445" s="147" t="s">
        <v>21</v>
      </c>
      <c r="F445" s="197">
        <f>F446+F452</f>
        <v>95.3</v>
      </c>
      <c r="G445" s="209"/>
      <c r="H445" s="209"/>
      <c r="I445" s="209"/>
      <c r="J445" s="209"/>
      <c r="K445" s="209"/>
    </row>
    <row r="446" spans="1:11" ht="15">
      <c r="A446" s="122"/>
      <c r="B446" s="108"/>
      <c r="C446" s="6" t="s">
        <v>189</v>
      </c>
      <c r="D446" s="41"/>
      <c r="E446" s="40" t="s">
        <v>195</v>
      </c>
      <c r="F446" s="197">
        <f>F447</f>
        <v>95.3</v>
      </c>
      <c r="G446" s="209"/>
      <c r="H446" s="209"/>
      <c r="I446" s="209"/>
      <c r="J446" s="209"/>
      <c r="K446" s="209"/>
    </row>
    <row r="447" spans="1:11" ht="15">
      <c r="A447" s="122"/>
      <c r="B447" s="108"/>
      <c r="C447" s="6" t="s">
        <v>175</v>
      </c>
      <c r="D447" s="38"/>
      <c r="E447" s="38" t="s">
        <v>174</v>
      </c>
      <c r="F447" s="54">
        <f>F448</f>
        <v>95.3</v>
      </c>
      <c r="G447" s="209"/>
      <c r="H447" s="209"/>
      <c r="I447" s="209"/>
      <c r="J447" s="209"/>
      <c r="K447" s="209"/>
    </row>
    <row r="448" spans="1:11" ht="75">
      <c r="A448" s="122"/>
      <c r="B448" s="108"/>
      <c r="C448" s="6" t="s">
        <v>173</v>
      </c>
      <c r="D448" s="18"/>
      <c r="E448" s="37" t="s">
        <v>172</v>
      </c>
      <c r="F448" s="54">
        <f>F449</f>
        <v>95.3</v>
      </c>
      <c r="G448" s="209"/>
      <c r="H448" s="209"/>
      <c r="I448" s="209"/>
      <c r="J448" s="209"/>
      <c r="K448" s="209"/>
    </row>
    <row r="449" spans="1:11" ht="60">
      <c r="A449" s="148"/>
      <c r="B449" s="108"/>
      <c r="C449" s="6" t="s">
        <v>227</v>
      </c>
      <c r="D449" s="28"/>
      <c r="E449" s="28" t="s">
        <v>82</v>
      </c>
      <c r="F449" s="54">
        <f>F450+F451</f>
        <v>95.3</v>
      </c>
      <c r="G449" s="209"/>
      <c r="H449" s="209"/>
      <c r="I449" s="209"/>
      <c r="J449" s="209"/>
      <c r="K449" s="209"/>
    </row>
    <row r="450" spans="1:11" ht="15">
      <c r="A450" s="148"/>
      <c r="B450" s="108"/>
      <c r="C450" s="6"/>
      <c r="D450" s="72">
        <v>300</v>
      </c>
      <c r="E450" s="16" t="s">
        <v>40</v>
      </c>
      <c r="F450" s="54">
        <v>25.8</v>
      </c>
      <c r="G450" s="209"/>
      <c r="H450" s="209"/>
      <c r="I450" s="209"/>
      <c r="J450" s="209"/>
      <c r="K450" s="209"/>
    </row>
    <row r="451" spans="1:11" ht="33.75" customHeight="1">
      <c r="A451" s="122"/>
      <c r="B451" s="108"/>
      <c r="C451" s="20"/>
      <c r="D451" s="17" t="s">
        <v>37</v>
      </c>
      <c r="E451" s="36" t="s">
        <v>38</v>
      </c>
      <c r="F451" s="54">
        <v>69.5</v>
      </c>
      <c r="G451" s="209"/>
      <c r="H451" s="209"/>
      <c r="I451" s="209"/>
      <c r="J451" s="209"/>
      <c r="K451" s="209"/>
    </row>
    <row r="452" spans="1:11" ht="15" hidden="1">
      <c r="A452" s="122"/>
      <c r="B452" s="108"/>
      <c r="C452" s="46" t="s">
        <v>114</v>
      </c>
      <c r="D452" s="108" t="s">
        <v>9</v>
      </c>
      <c r="E452" s="45" t="s">
        <v>113</v>
      </c>
      <c r="F452" s="197">
        <f>F453</f>
        <v>0</v>
      </c>
      <c r="G452" s="209"/>
      <c r="H452" s="209"/>
      <c r="I452" s="209"/>
      <c r="J452" s="209"/>
      <c r="K452" s="209"/>
    </row>
    <row r="453" spans="1:11" ht="30" hidden="1">
      <c r="A453" s="122"/>
      <c r="B453" s="108"/>
      <c r="C453" s="6" t="s">
        <v>101</v>
      </c>
      <c r="D453" s="20"/>
      <c r="E453" s="18" t="s">
        <v>100</v>
      </c>
      <c r="F453" s="197">
        <f>F454</f>
        <v>0</v>
      </c>
      <c r="G453" s="209"/>
      <c r="H453" s="209"/>
      <c r="I453" s="209"/>
      <c r="J453" s="209"/>
      <c r="K453" s="209"/>
    </row>
    <row r="454" spans="1:11" ht="15" hidden="1">
      <c r="A454" s="122"/>
      <c r="B454" s="108"/>
      <c r="C454" s="19" t="s">
        <v>91</v>
      </c>
      <c r="D454" s="5"/>
      <c r="E454" s="85" t="s">
        <v>83</v>
      </c>
      <c r="F454" s="197">
        <f>F455</f>
        <v>0</v>
      </c>
      <c r="G454" s="209"/>
      <c r="H454" s="209"/>
      <c r="I454" s="209"/>
      <c r="J454" s="209"/>
      <c r="K454" s="209"/>
    </row>
    <row r="455" spans="1:11" ht="12" customHeight="1" hidden="1">
      <c r="A455" s="122"/>
      <c r="B455" s="108"/>
      <c r="C455" s="81"/>
      <c r="D455" s="5" t="s">
        <v>0</v>
      </c>
      <c r="E455" s="85" t="s">
        <v>30</v>
      </c>
      <c r="F455" s="197"/>
      <c r="G455" s="209"/>
      <c r="H455" s="209"/>
      <c r="I455" s="209"/>
      <c r="J455" s="209"/>
      <c r="K455" s="209"/>
    </row>
    <row r="456" spans="1:11" ht="15" hidden="1">
      <c r="A456" s="149"/>
      <c r="B456" s="108" t="s">
        <v>41</v>
      </c>
      <c r="C456" s="117"/>
      <c r="D456" s="108"/>
      <c r="E456" s="150" t="s">
        <v>43</v>
      </c>
      <c r="F456" s="197">
        <f>F457</f>
        <v>0</v>
      </c>
      <c r="G456" s="209"/>
      <c r="H456" s="209"/>
      <c r="I456" s="209"/>
      <c r="J456" s="209"/>
      <c r="K456" s="209"/>
    </row>
    <row r="457" spans="1:11" ht="14.25" customHeight="1" hidden="1">
      <c r="A457" s="151"/>
      <c r="B457" s="108" t="s">
        <v>42</v>
      </c>
      <c r="C457" s="117"/>
      <c r="D457" s="108"/>
      <c r="E457" s="120" t="s">
        <v>43</v>
      </c>
      <c r="F457" s="197">
        <f>F458</f>
        <v>0</v>
      </c>
      <c r="G457" s="209"/>
      <c r="H457" s="209"/>
      <c r="I457" s="209"/>
      <c r="J457" s="209"/>
      <c r="K457" s="209"/>
    </row>
    <row r="458" spans="1:12" ht="13.5" customHeight="1" hidden="1">
      <c r="A458" s="151"/>
      <c r="B458" s="108"/>
      <c r="C458" s="6" t="s">
        <v>114</v>
      </c>
      <c r="D458" s="14"/>
      <c r="E458" s="55" t="s">
        <v>113</v>
      </c>
      <c r="F458" s="197">
        <f>F459</f>
        <v>0</v>
      </c>
      <c r="G458" s="209"/>
      <c r="H458" s="209"/>
      <c r="I458" s="209"/>
      <c r="J458" s="288"/>
      <c r="K458" s="288"/>
      <c r="L458" s="221"/>
    </row>
    <row r="459" spans="1:12" ht="28.5" customHeight="1" hidden="1">
      <c r="A459" s="151"/>
      <c r="B459" s="108"/>
      <c r="C459" s="6" t="s">
        <v>101</v>
      </c>
      <c r="D459" s="20"/>
      <c r="E459" s="18" t="s">
        <v>100</v>
      </c>
      <c r="F459" s="197">
        <f>F460</f>
        <v>0</v>
      </c>
      <c r="G459" s="209"/>
      <c r="H459" s="209"/>
      <c r="I459" s="209"/>
      <c r="J459" s="288"/>
      <c r="K459" s="288"/>
      <c r="L459" s="221"/>
    </row>
    <row r="460" spans="1:12" ht="12.75" customHeight="1" hidden="1">
      <c r="A460" s="151"/>
      <c r="B460" s="108"/>
      <c r="C460" s="19" t="s">
        <v>92</v>
      </c>
      <c r="D460" s="14"/>
      <c r="E460" s="120" t="s">
        <v>67</v>
      </c>
      <c r="F460" s="197">
        <f>F461</f>
        <v>0</v>
      </c>
      <c r="G460" s="209"/>
      <c r="H460" s="209"/>
      <c r="I460" s="209"/>
      <c r="J460" s="288"/>
      <c r="K460" s="288"/>
      <c r="L460" s="221"/>
    </row>
    <row r="461" spans="1:11" ht="30" hidden="1">
      <c r="A461" s="151"/>
      <c r="B461" s="108"/>
      <c r="C461" s="117"/>
      <c r="D461" s="108" t="s">
        <v>33</v>
      </c>
      <c r="E461" s="120" t="s">
        <v>75</v>
      </c>
      <c r="F461" s="197"/>
      <c r="G461" s="209"/>
      <c r="H461" s="209"/>
      <c r="I461" s="209"/>
      <c r="J461" s="209"/>
      <c r="K461" s="209"/>
    </row>
    <row r="462" spans="1:11" ht="31.5">
      <c r="A462" s="116">
        <v>782</v>
      </c>
      <c r="B462" s="124"/>
      <c r="C462" s="195"/>
      <c r="D462" s="124"/>
      <c r="E462" s="219" t="s">
        <v>304</v>
      </c>
      <c r="F462" s="225">
        <f>F463</f>
        <v>51.5</v>
      </c>
      <c r="G462" s="209"/>
      <c r="H462" s="209"/>
      <c r="I462" s="209"/>
      <c r="J462" s="209"/>
      <c r="K462" s="209"/>
    </row>
    <row r="463" spans="1:11" ht="15">
      <c r="A463" s="122"/>
      <c r="B463" s="124" t="s">
        <v>76</v>
      </c>
      <c r="C463" s="125"/>
      <c r="D463" s="126"/>
      <c r="E463" s="127" t="s">
        <v>77</v>
      </c>
      <c r="F463" s="197">
        <f>F464</f>
        <v>51.5</v>
      </c>
      <c r="G463" s="209"/>
      <c r="H463" s="209"/>
      <c r="I463" s="209"/>
      <c r="J463" s="209"/>
      <c r="K463" s="209"/>
    </row>
    <row r="464" spans="1:11" ht="15">
      <c r="A464" s="122"/>
      <c r="B464" s="124"/>
      <c r="C464" s="46" t="s">
        <v>114</v>
      </c>
      <c r="D464" s="124" t="s">
        <v>9</v>
      </c>
      <c r="E464" s="45" t="s">
        <v>113</v>
      </c>
      <c r="F464" s="197">
        <f>F465</f>
        <v>51.5</v>
      </c>
      <c r="G464" s="209"/>
      <c r="H464" s="209"/>
      <c r="I464" s="209"/>
      <c r="J464" s="209"/>
      <c r="K464" s="209"/>
    </row>
    <row r="465" spans="1:11" ht="30">
      <c r="A465" s="122"/>
      <c r="B465" s="124"/>
      <c r="C465" s="6" t="s">
        <v>101</v>
      </c>
      <c r="D465" s="20"/>
      <c r="E465" s="18" t="s">
        <v>100</v>
      </c>
      <c r="F465" s="197">
        <f>F466</f>
        <v>51.5</v>
      </c>
      <c r="G465" s="209"/>
      <c r="H465" s="209"/>
      <c r="I465" s="209"/>
      <c r="J465" s="209"/>
      <c r="K465" s="209"/>
    </row>
    <row r="466" spans="1:11" ht="15">
      <c r="A466" s="122"/>
      <c r="B466" s="124"/>
      <c r="C466" s="19" t="s">
        <v>96</v>
      </c>
      <c r="D466" s="126"/>
      <c r="E466" s="127" t="s">
        <v>78</v>
      </c>
      <c r="F466" s="197">
        <f>F467</f>
        <v>51.5</v>
      </c>
      <c r="G466" s="209"/>
      <c r="H466" s="209"/>
      <c r="I466" s="209"/>
      <c r="J466" s="209"/>
      <c r="K466" s="209"/>
    </row>
    <row r="467" spans="1:11" ht="15">
      <c r="A467" s="122"/>
      <c r="B467" s="126"/>
      <c r="C467" s="125"/>
      <c r="D467" s="126">
        <v>800</v>
      </c>
      <c r="E467" s="127" t="s">
        <v>35</v>
      </c>
      <c r="F467" s="197">
        <v>51.5</v>
      </c>
      <c r="G467" s="209"/>
      <c r="H467" s="209"/>
      <c r="I467" s="209"/>
      <c r="J467" s="209"/>
      <c r="K467" s="209"/>
    </row>
    <row r="468" spans="1:11" ht="15.75">
      <c r="A468" s="151"/>
      <c r="B468" s="132" t="s">
        <v>9</v>
      </c>
      <c r="C468" s="135"/>
      <c r="D468" s="132"/>
      <c r="E468" s="153" t="s">
        <v>54</v>
      </c>
      <c r="F468" s="217">
        <f>F231+F13+F239+F462</f>
        <v>27904.5</v>
      </c>
      <c r="G468" s="299" t="s">
        <v>456</v>
      </c>
      <c r="H468" s="294"/>
      <c r="I468" s="209"/>
      <c r="J468" s="209"/>
      <c r="K468" s="290"/>
    </row>
    <row r="469" spans="6:11" ht="15">
      <c r="F469" s="295"/>
      <c r="G469" s="209"/>
      <c r="H469" s="209"/>
      <c r="I469" s="209"/>
      <c r="J469" s="209"/>
      <c r="K469" s="209"/>
    </row>
    <row r="470" spans="6:11" ht="15">
      <c r="F470" s="295"/>
      <c r="G470" s="209"/>
      <c r="H470" s="209"/>
      <c r="I470" s="209"/>
      <c r="J470" s="209"/>
      <c r="K470" s="209"/>
    </row>
    <row r="471" spans="6:11" ht="15">
      <c r="F471" s="295"/>
      <c r="G471" s="209"/>
      <c r="H471" s="209"/>
      <c r="I471" s="209"/>
      <c r="J471" s="209"/>
      <c r="K471" s="209"/>
    </row>
    <row r="472" spans="6:11" ht="15">
      <c r="F472" s="295"/>
      <c r="G472" s="209"/>
      <c r="H472" s="209"/>
      <c r="I472" s="209"/>
      <c r="J472" s="209"/>
      <c r="K472" s="209"/>
    </row>
    <row r="473" spans="6:11" ht="15">
      <c r="F473" s="295"/>
      <c r="G473" s="209"/>
      <c r="H473" s="209"/>
      <c r="I473" s="209"/>
      <c r="J473" s="209"/>
      <c r="K473" s="209"/>
    </row>
    <row r="474" spans="6:11" ht="15">
      <c r="F474" s="295"/>
      <c r="G474" s="209"/>
      <c r="H474" s="209"/>
      <c r="I474" s="209"/>
      <c r="J474" s="209"/>
      <c r="K474" s="209"/>
    </row>
    <row r="475" spans="6:11" ht="15">
      <c r="F475" s="295"/>
      <c r="G475" s="209"/>
      <c r="H475" s="209"/>
      <c r="I475" s="209"/>
      <c r="J475" s="209"/>
      <c r="K475" s="209"/>
    </row>
    <row r="476" spans="6:11" ht="15">
      <c r="F476" s="295"/>
      <c r="G476" s="209"/>
      <c r="H476" s="209"/>
      <c r="I476" s="209"/>
      <c r="J476" s="209"/>
      <c r="K476" s="209"/>
    </row>
    <row r="477" spans="6:11" ht="15">
      <c r="F477" s="295"/>
      <c r="G477" s="209"/>
      <c r="H477" s="209"/>
      <c r="I477" s="209"/>
      <c r="J477" s="209"/>
      <c r="K477" s="209"/>
    </row>
    <row r="478" spans="6:11" ht="15">
      <c r="F478" s="295"/>
      <c r="G478" s="209"/>
      <c r="H478" s="209"/>
      <c r="I478" s="209"/>
      <c r="J478" s="209"/>
      <c r="K478" s="209"/>
    </row>
    <row r="479" spans="6:11" ht="15">
      <c r="F479" s="295"/>
      <c r="G479" s="209"/>
      <c r="H479" s="209"/>
      <c r="I479" s="209"/>
      <c r="J479" s="209"/>
      <c r="K479" s="209"/>
    </row>
    <row r="480" spans="6:11" ht="15">
      <c r="F480" s="295"/>
      <c r="G480" s="209"/>
      <c r="H480" s="209"/>
      <c r="I480" s="209"/>
      <c r="J480" s="209"/>
      <c r="K480" s="209"/>
    </row>
    <row r="481" spans="6:11" ht="15">
      <c r="F481" s="295"/>
      <c r="G481" s="209"/>
      <c r="H481" s="209"/>
      <c r="I481" s="209"/>
      <c r="J481" s="209"/>
      <c r="K481" s="209"/>
    </row>
    <row r="482" spans="6:11" ht="15">
      <c r="F482" s="295"/>
      <c r="G482" s="209"/>
      <c r="H482" s="209"/>
      <c r="I482" s="209"/>
      <c r="J482" s="209"/>
      <c r="K482" s="209"/>
    </row>
    <row r="483" spans="6:11" ht="15">
      <c r="F483" s="295"/>
      <c r="G483" s="209"/>
      <c r="H483" s="209"/>
      <c r="I483" s="209"/>
      <c r="J483" s="209"/>
      <c r="K483" s="209"/>
    </row>
    <row r="484" spans="6:11" ht="15">
      <c r="F484" s="295"/>
      <c r="G484" s="209"/>
      <c r="H484" s="209"/>
      <c r="I484" s="209"/>
      <c r="J484" s="209"/>
      <c r="K484" s="209"/>
    </row>
    <row r="485" spans="6:11" ht="15">
      <c r="F485" s="295"/>
      <c r="G485" s="209"/>
      <c r="H485" s="209"/>
      <c r="I485" s="209"/>
      <c r="J485" s="209"/>
      <c r="K485" s="209"/>
    </row>
    <row r="486" spans="6:11" ht="15">
      <c r="F486" s="295"/>
      <c r="G486" s="209"/>
      <c r="H486" s="209"/>
      <c r="I486" s="209"/>
      <c r="J486" s="209"/>
      <c r="K486" s="209"/>
    </row>
    <row r="487" spans="6:11" ht="15">
      <c r="F487" s="295"/>
      <c r="G487" s="209"/>
      <c r="H487" s="209"/>
      <c r="I487" s="209"/>
      <c r="J487" s="209"/>
      <c r="K487" s="209"/>
    </row>
    <row r="488" spans="6:11" ht="15">
      <c r="F488" s="295"/>
      <c r="G488" s="209"/>
      <c r="H488" s="209"/>
      <c r="I488" s="209"/>
      <c r="J488" s="209"/>
      <c r="K488" s="209"/>
    </row>
    <row r="489" spans="6:11" ht="15">
      <c r="F489" s="295"/>
      <c r="G489" s="209"/>
      <c r="H489" s="209"/>
      <c r="I489" s="209"/>
      <c r="J489" s="209"/>
      <c r="K489" s="209"/>
    </row>
    <row r="490" spans="6:11" ht="15">
      <c r="F490" s="295"/>
      <c r="G490" s="209"/>
      <c r="H490" s="209"/>
      <c r="I490" s="209"/>
      <c r="J490" s="209"/>
      <c r="K490" s="209"/>
    </row>
    <row r="491" spans="6:11" ht="15">
      <c r="F491" s="295"/>
      <c r="G491" s="209"/>
      <c r="H491" s="209"/>
      <c r="I491" s="209"/>
      <c r="J491" s="209"/>
      <c r="K491" s="209"/>
    </row>
    <row r="492" spans="6:11" ht="15">
      <c r="F492" s="295"/>
      <c r="G492" s="209"/>
      <c r="H492" s="209"/>
      <c r="I492" s="209"/>
      <c r="J492" s="209"/>
      <c r="K492" s="209"/>
    </row>
    <row r="493" spans="6:11" ht="15">
      <c r="F493" s="295"/>
      <c r="G493" s="209"/>
      <c r="H493" s="209"/>
      <c r="I493" s="209"/>
      <c r="J493" s="209"/>
      <c r="K493" s="209"/>
    </row>
    <row r="494" spans="6:11" ht="15">
      <c r="F494" s="295"/>
      <c r="G494" s="209"/>
      <c r="H494" s="209"/>
      <c r="I494" s="209"/>
      <c r="J494" s="209"/>
      <c r="K494" s="209"/>
    </row>
    <row r="495" spans="6:11" ht="15">
      <c r="F495" s="295"/>
      <c r="G495" s="209"/>
      <c r="H495" s="209"/>
      <c r="I495" s="209"/>
      <c r="J495" s="209"/>
      <c r="K495" s="209"/>
    </row>
    <row r="496" spans="6:11" ht="15">
      <c r="F496" s="295"/>
      <c r="G496" s="209"/>
      <c r="H496" s="209"/>
      <c r="I496" s="209"/>
      <c r="J496" s="209"/>
      <c r="K496" s="209"/>
    </row>
    <row r="497" spans="6:11" ht="15">
      <c r="F497" s="295"/>
      <c r="G497" s="209"/>
      <c r="H497" s="209"/>
      <c r="I497" s="209"/>
      <c r="J497" s="209"/>
      <c r="K497" s="209"/>
    </row>
    <row r="498" spans="6:11" ht="15">
      <c r="F498" s="295"/>
      <c r="G498" s="209"/>
      <c r="H498" s="209"/>
      <c r="I498" s="209"/>
      <c r="J498" s="209"/>
      <c r="K498" s="209"/>
    </row>
    <row r="499" spans="6:11" ht="15">
      <c r="F499" s="295"/>
      <c r="G499" s="209"/>
      <c r="H499" s="209"/>
      <c r="I499" s="209"/>
      <c r="J499" s="209"/>
      <c r="K499" s="209"/>
    </row>
    <row r="500" spans="6:11" ht="15">
      <c r="F500" s="295"/>
      <c r="G500" s="209"/>
      <c r="H500" s="209"/>
      <c r="I500" s="209"/>
      <c r="J500" s="209"/>
      <c r="K500" s="209"/>
    </row>
    <row r="501" spans="6:11" ht="15">
      <c r="F501" s="295"/>
      <c r="G501" s="209"/>
      <c r="H501" s="209"/>
      <c r="I501" s="209"/>
      <c r="J501" s="209"/>
      <c r="K501" s="209"/>
    </row>
    <row r="502" spans="6:11" ht="15">
      <c r="F502" s="295"/>
      <c r="G502" s="209"/>
      <c r="H502" s="209"/>
      <c r="I502" s="209"/>
      <c r="J502" s="209"/>
      <c r="K502" s="209"/>
    </row>
    <row r="503" spans="6:11" ht="15">
      <c r="F503" s="295"/>
      <c r="G503" s="209"/>
      <c r="H503" s="209"/>
      <c r="I503" s="209"/>
      <c r="J503" s="209"/>
      <c r="K503" s="209"/>
    </row>
    <row r="504" spans="6:11" ht="15">
      <c r="F504" s="295"/>
      <c r="G504" s="209"/>
      <c r="H504" s="209"/>
      <c r="I504" s="209"/>
      <c r="J504" s="209"/>
      <c r="K504" s="209"/>
    </row>
    <row r="505" spans="6:11" ht="15">
      <c r="F505" s="295"/>
      <c r="G505" s="209"/>
      <c r="H505" s="209"/>
      <c r="I505" s="209"/>
      <c r="J505" s="209"/>
      <c r="K505" s="209"/>
    </row>
    <row r="506" spans="6:11" ht="15">
      <c r="F506" s="295"/>
      <c r="G506" s="209"/>
      <c r="H506" s="209"/>
      <c r="I506" s="209"/>
      <c r="J506" s="209"/>
      <c r="K506" s="209"/>
    </row>
    <row r="507" spans="6:11" ht="15">
      <c r="F507" s="295"/>
      <c r="G507" s="209"/>
      <c r="H507" s="209"/>
      <c r="I507" s="209"/>
      <c r="J507" s="209"/>
      <c r="K507" s="209"/>
    </row>
    <row r="508" spans="6:11" ht="15">
      <c r="F508" s="295"/>
      <c r="G508" s="209"/>
      <c r="H508" s="209"/>
      <c r="I508" s="209"/>
      <c r="J508" s="209"/>
      <c r="K508" s="209"/>
    </row>
    <row r="509" spans="6:11" ht="15">
      <c r="F509" s="295"/>
      <c r="G509" s="209"/>
      <c r="H509" s="209"/>
      <c r="I509" s="209"/>
      <c r="J509" s="209"/>
      <c r="K509" s="209"/>
    </row>
    <row r="510" spans="6:11" ht="15">
      <c r="F510" s="295"/>
      <c r="G510" s="209"/>
      <c r="H510" s="209"/>
      <c r="I510" s="209"/>
      <c r="J510" s="209"/>
      <c r="K510" s="209"/>
    </row>
    <row r="511" spans="6:11" ht="15">
      <c r="F511" s="295"/>
      <c r="G511" s="209"/>
      <c r="H511" s="209"/>
      <c r="I511" s="209"/>
      <c r="J511" s="209"/>
      <c r="K511" s="209"/>
    </row>
    <row r="512" spans="6:11" ht="15">
      <c r="F512" s="295"/>
      <c r="G512" s="209"/>
      <c r="H512" s="209"/>
      <c r="I512" s="209"/>
      <c r="J512" s="209"/>
      <c r="K512" s="209"/>
    </row>
    <row r="513" spans="6:11" ht="15">
      <c r="F513" s="295"/>
      <c r="G513" s="209"/>
      <c r="H513" s="209"/>
      <c r="I513" s="209"/>
      <c r="J513" s="209"/>
      <c r="K513" s="209"/>
    </row>
    <row r="514" spans="6:11" ht="15">
      <c r="F514" s="295"/>
      <c r="G514" s="209"/>
      <c r="H514" s="209"/>
      <c r="I514" s="209"/>
      <c r="J514" s="209"/>
      <c r="K514" s="209"/>
    </row>
    <row r="515" spans="6:11" ht="15">
      <c r="F515" s="295"/>
      <c r="G515" s="209"/>
      <c r="H515" s="209"/>
      <c r="I515" s="209"/>
      <c r="J515" s="209"/>
      <c r="K515" s="209"/>
    </row>
    <row r="516" spans="6:11" ht="15">
      <c r="F516" s="295"/>
      <c r="G516" s="209"/>
      <c r="H516" s="209"/>
      <c r="I516" s="209"/>
      <c r="J516" s="209"/>
      <c r="K516" s="209"/>
    </row>
    <row r="517" spans="6:11" ht="15">
      <c r="F517" s="295"/>
      <c r="G517" s="209"/>
      <c r="H517" s="209"/>
      <c r="I517" s="209"/>
      <c r="J517" s="209"/>
      <c r="K517" s="209"/>
    </row>
    <row r="518" spans="6:11" ht="15">
      <c r="F518" s="295"/>
      <c r="G518" s="209"/>
      <c r="H518" s="209"/>
      <c r="I518" s="209"/>
      <c r="J518" s="209"/>
      <c r="K518" s="209"/>
    </row>
    <row r="519" spans="6:11" ht="15">
      <c r="F519" s="295"/>
      <c r="G519" s="209"/>
      <c r="H519" s="209"/>
      <c r="I519" s="209"/>
      <c r="J519" s="209"/>
      <c r="K519" s="209"/>
    </row>
    <row r="520" spans="6:11" ht="15">
      <c r="F520" s="295"/>
      <c r="G520" s="209"/>
      <c r="H520" s="209"/>
      <c r="I520" s="209"/>
      <c r="J520" s="209"/>
      <c r="K520" s="209"/>
    </row>
    <row r="521" spans="6:11" ht="15">
      <c r="F521" s="295"/>
      <c r="G521" s="209"/>
      <c r="H521" s="209"/>
      <c r="I521" s="209"/>
      <c r="J521" s="209"/>
      <c r="K521" s="209"/>
    </row>
    <row r="522" spans="6:11" ht="15">
      <c r="F522" s="295"/>
      <c r="G522" s="209"/>
      <c r="H522" s="209"/>
      <c r="I522" s="209"/>
      <c r="J522" s="209"/>
      <c r="K522" s="209"/>
    </row>
    <row r="523" spans="6:11" ht="15">
      <c r="F523" s="295"/>
      <c r="G523" s="209"/>
      <c r="H523" s="209"/>
      <c r="I523" s="209"/>
      <c r="J523" s="209"/>
      <c r="K523" s="209"/>
    </row>
    <row r="524" spans="6:11" ht="15">
      <c r="F524" s="295"/>
      <c r="G524" s="209"/>
      <c r="H524" s="209"/>
      <c r="I524" s="209"/>
      <c r="J524" s="209"/>
      <c r="K524" s="209"/>
    </row>
    <row r="525" spans="6:11" ht="15">
      <c r="F525" s="295"/>
      <c r="G525" s="209"/>
      <c r="H525" s="209"/>
      <c r="I525" s="209"/>
      <c r="J525" s="209"/>
      <c r="K525" s="209"/>
    </row>
    <row r="526" spans="6:11" ht="15">
      <c r="F526" s="295"/>
      <c r="G526" s="209"/>
      <c r="H526" s="209"/>
      <c r="I526" s="209"/>
      <c r="J526" s="209"/>
      <c r="K526" s="209"/>
    </row>
    <row r="527" spans="6:11" ht="15">
      <c r="F527" s="295"/>
      <c r="G527" s="209"/>
      <c r="H527" s="209"/>
      <c r="I527" s="209"/>
      <c r="J527" s="209"/>
      <c r="K527" s="209"/>
    </row>
    <row r="528" spans="6:11" ht="15">
      <c r="F528" s="295"/>
      <c r="G528" s="209"/>
      <c r="H528" s="209"/>
      <c r="I528" s="209"/>
      <c r="J528" s="209"/>
      <c r="K528" s="209"/>
    </row>
    <row r="529" spans="6:11" ht="15">
      <c r="F529" s="295"/>
      <c r="G529" s="209"/>
      <c r="H529" s="209"/>
      <c r="I529" s="209"/>
      <c r="J529" s="209"/>
      <c r="K529" s="209"/>
    </row>
    <row r="530" spans="6:11" ht="15">
      <c r="F530" s="295"/>
      <c r="G530" s="209"/>
      <c r="H530" s="209"/>
      <c r="I530" s="209"/>
      <c r="J530" s="209"/>
      <c r="K530" s="209"/>
    </row>
    <row r="531" spans="6:11" ht="15">
      <c r="F531" s="295"/>
      <c r="G531" s="209"/>
      <c r="H531" s="209"/>
      <c r="I531" s="209"/>
      <c r="J531" s="209"/>
      <c r="K531" s="209"/>
    </row>
    <row r="532" spans="6:11" ht="15">
      <c r="F532" s="295"/>
      <c r="G532" s="209"/>
      <c r="H532" s="209"/>
      <c r="I532" s="209"/>
      <c r="J532" s="209"/>
      <c r="K532" s="209"/>
    </row>
    <row r="533" spans="6:11" ht="15">
      <c r="F533" s="295"/>
      <c r="G533" s="209"/>
      <c r="H533" s="209"/>
      <c r="I533" s="209"/>
      <c r="J533" s="209"/>
      <c r="K533" s="209"/>
    </row>
    <row r="534" spans="6:11" ht="15">
      <c r="F534" s="295"/>
      <c r="G534" s="209"/>
      <c r="H534" s="209"/>
      <c r="I534" s="209"/>
      <c r="J534" s="209"/>
      <c r="K534" s="209"/>
    </row>
    <row r="535" spans="6:11" ht="15">
      <c r="F535" s="295"/>
      <c r="G535" s="209"/>
      <c r="H535" s="209"/>
      <c r="I535" s="209"/>
      <c r="J535" s="209"/>
      <c r="K535" s="209"/>
    </row>
    <row r="536" spans="6:11" ht="15">
      <c r="F536" s="295"/>
      <c r="G536" s="209"/>
      <c r="H536" s="209"/>
      <c r="I536" s="209"/>
      <c r="J536" s="209"/>
      <c r="K536" s="209"/>
    </row>
    <row r="537" spans="6:11" ht="15">
      <c r="F537" s="295"/>
      <c r="G537" s="209"/>
      <c r="H537" s="209"/>
      <c r="I537" s="209"/>
      <c r="J537" s="209"/>
      <c r="K537" s="209"/>
    </row>
    <row r="538" spans="6:11" ht="15">
      <c r="F538" s="295"/>
      <c r="G538" s="209"/>
      <c r="H538" s="209"/>
      <c r="I538" s="209"/>
      <c r="J538" s="209"/>
      <c r="K538" s="209"/>
    </row>
    <row r="539" spans="6:11" ht="15">
      <c r="F539" s="295"/>
      <c r="G539" s="209"/>
      <c r="H539" s="209"/>
      <c r="I539" s="209"/>
      <c r="J539" s="209"/>
      <c r="K539" s="209"/>
    </row>
  </sheetData>
  <sheetProtection/>
  <mergeCells count="9">
    <mergeCell ref="E5:F5"/>
    <mergeCell ref="E6:F6"/>
    <mergeCell ref="E7:F7"/>
    <mergeCell ref="A9:F9"/>
    <mergeCell ref="H171:K171"/>
    <mergeCell ref="E1:F1"/>
    <mergeCell ref="E2:F2"/>
    <mergeCell ref="E3:F3"/>
    <mergeCell ref="E4:F4"/>
  </mergeCells>
  <printOptions/>
  <pageMargins left="0.17" right="0.17" top="0.17" bottom="0.17" header="0.11811023622047245" footer="0.11811023622047245"/>
  <pageSetup fitToHeight="0" fitToWidth="0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9.140625" style="301" customWidth="1"/>
    <col min="2" max="2" width="65.140625" style="314" customWidth="1"/>
    <col min="3" max="3" width="14.57421875" style="301" customWidth="1"/>
    <col min="4" max="4" width="2.421875" style="301" customWidth="1"/>
    <col min="5" max="16384" width="9.140625" style="301" customWidth="1"/>
  </cols>
  <sheetData>
    <row r="1" spans="2:3" ht="15">
      <c r="B1" s="338" t="s">
        <v>464</v>
      </c>
      <c r="C1" s="339"/>
    </row>
    <row r="2" spans="2:3" ht="15">
      <c r="B2" s="338" t="s">
        <v>453</v>
      </c>
      <c r="C2" s="338"/>
    </row>
    <row r="3" spans="2:3" ht="15">
      <c r="B3" s="338" t="s">
        <v>454</v>
      </c>
      <c r="C3" s="339"/>
    </row>
    <row r="4" spans="2:3" ht="15">
      <c r="B4" s="334" t="s">
        <v>479</v>
      </c>
      <c r="C4" s="334"/>
    </row>
    <row r="5" spans="1:3" ht="15">
      <c r="A5" s="302"/>
      <c r="B5" s="302"/>
      <c r="C5" s="77" t="s">
        <v>478</v>
      </c>
    </row>
    <row r="6" spans="1:3" ht="15">
      <c r="A6" s="302"/>
      <c r="B6" s="302"/>
      <c r="C6" s="77" t="s">
        <v>465</v>
      </c>
    </row>
    <row r="7" spans="1:3" ht="15">
      <c r="A7" s="354" t="s">
        <v>62</v>
      </c>
      <c r="B7" s="354"/>
      <c r="C7" s="354"/>
    </row>
    <row r="8" spans="1:3" ht="15">
      <c r="A8" s="302"/>
      <c r="B8" s="355" t="s">
        <v>466</v>
      </c>
      <c r="C8" s="356"/>
    </row>
    <row r="10" spans="1:3" ht="32.25" customHeight="1">
      <c r="A10" s="353" t="s">
        <v>467</v>
      </c>
      <c r="B10" s="353"/>
      <c r="C10" s="353"/>
    </row>
    <row r="11" spans="1:3" ht="15">
      <c r="A11" s="303"/>
      <c r="B11" s="303"/>
      <c r="C11" s="303"/>
    </row>
    <row r="12" spans="1:3" ht="33.75" customHeight="1">
      <c r="A12" s="304" t="s">
        <v>468</v>
      </c>
      <c r="B12" s="304" t="s">
        <v>5</v>
      </c>
      <c r="C12" s="304" t="s">
        <v>469</v>
      </c>
    </row>
    <row r="13" spans="1:3" s="306" customFormat="1" ht="12.75" customHeight="1">
      <c r="A13" s="305">
        <v>1</v>
      </c>
      <c r="B13" s="305">
        <v>2</v>
      </c>
      <c r="C13" s="305">
        <v>3</v>
      </c>
    </row>
    <row r="14" spans="1:3" ht="34.5" customHeight="1">
      <c r="A14" s="307" t="s">
        <v>470</v>
      </c>
      <c r="B14" s="49" t="s">
        <v>164</v>
      </c>
      <c r="C14" s="308">
        <f>C15</f>
        <v>3618.1000000000004</v>
      </c>
    </row>
    <row r="15" spans="1:3" ht="15">
      <c r="A15" s="307" t="s">
        <v>471</v>
      </c>
      <c r="B15" s="18" t="s">
        <v>162</v>
      </c>
      <c r="C15" s="308">
        <f>C16+C17+C18+C19</f>
        <v>3618.1000000000004</v>
      </c>
    </row>
    <row r="16" spans="1:3" ht="30">
      <c r="A16" s="307" t="s">
        <v>472</v>
      </c>
      <c r="B16" s="309" t="s">
        <v>61</v>
      </c>
      <c r="C16" s="308">
        <v>2001</v>
      </c>
    </row>
    <row r="17" spans="1:3" ht="15">
      <c r="A17" s="307" t="s">
        <v>473</v>
      </c>
      <c r="B17" s="310" t="s">
        <v>153</v>
      </c>
      <c r="C17" s="308">
        <v>1019</v>
      </c>
    </row>
    <row r="18" spans="1:3" ht="30">
      <c r="A18" s="307" t="s">
        <v>474</v>
      </c>
      <c r="B18" s="66" t="s">
        <v>208</v>
      </c>
      <c r="C18" s="308">
        <v>88.3</v>
      </c>
    </row>
    <row r="19" spans="1:3" ht="45">
      <c r="A19" s="307" t="s">
        <v>475</v>
      </c>
      <c r="B19" s="52" t="s">
        <v>157</v>
      </c>
      <c r="C19" s="308">
        <v>509.8</v>
      </c>
    </row>
    <row r="20" spans="1:4" ht="20.25" customHeight="1">
      <c r="A20" s="311"/>
      <c r="B20" s="312" t="s">
        <v>476</v>
      </c>
      <c r="C20" s="313">
        <f>C14</f>
        <v>3618.1000000000004</v>
      </c>
      <c r="D20" s="299" t="s">
        <v>456</v>
      </c>
    </row>
  </sheetData>
  <sheetProtection/>
  <mergeCells count="7">
    <mergeCell ref="A10:C10"/>
    <mergeCell ref="B1:C1"/>
    <mergeCell ref="B2:C2"/>
    <mergeCell ref="B3:C3"/>
    <mergeCell ref="B4:C4"/>
    <mergeCell ref="A7:C7"/>
    <mergeCell ref="B8:C8"/>
  </mergeCells>
  <printOptions/>
  <pageMargins left="0.9055118110236221" right="0.4330708661417323" top="0.7086614173228347" bottom="0.15748031496062992" header="0.31496062992125984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4" sqref="B4:C4"/>
    </sheetView>
  </sheetViews>
  <sheetFormatPr defaultColWidth="9.140625" defaultRowHeight="12.75"/>
  <cols>
    <col min="1" max="1" width="24.140625" style="154" customWidth="1"/>
    <col min="2" max="2" width="53.00390625" style="154" customWidth="1"/>
    <col min="3" max="3" width="15.00390625" style="154" customWidth="1"/>
    <col min="4" max="4" width="4.28125" style="154" customWidth="1"/>
    <col min="5" max="16384" width="9.140625" style="154" customWidth="1"/>
  </cols>
  <sheetData>
    <row r="1" spans="2:3" ht="15.75">
      <c r="B1" s="338" t="s">
        <v>477</v>
      </c>
      <c r="C1" s="339"/>
    </row>
    <row r="2" spans="2:3" ht="15.75">
      <c r="B2" s="338" t="s">
        <v>453</v>
      </c>
      <c r="C2" s="338"/>
    </row>
    <row r="3" spans="2:3" ht="15.75">
      <c r="B3" s="338" t="s">
        <v>454</v>
      </c>
      <c r="C3" s="339"/>
    </row>
    <row r="4" spans="2:3" ht="15.75">
      <c r="B4" s="334" t="s">
        <v>479</v>
      </c>
      <c r="C4" s="334"/>
    </row>
    <row r="5" spans="1:4" ht="15.75">
      <c r="A5" s="155"/>
      <c r="B5" s="156"/>
      <c r="C5" s="77" t="s">
        <v>460</v>
      </c>
      <c r="D5" s="155"/>
    </row>
    <row r="6" spans="1:4" ht="15.75">
      <c r="A6" s="155"/>
      <c r="B6" s="156"/>
      <c r="C6" s="77" t="s">
        <v>70</v>
      </c>
      <c r="D6" s="155"/>
    </row>
    <row r="7" spans="1:4" ht="15.75">
      <c r="A7" s="155"/>
      <c r="B7" s="156"/>
      <c r="C7" s="77" t="s">
        <v>62</v>
      </c>
      <c r="D7" s="155"/>
    </row>
    <row r="8" spans="1:4" ht="15.75">
      <c r="A8" s="155"/>
      <c r="B8" s="334" t="s">
        <v>311</v>
      </c>
      <c r="C8" s="334"/>
      <c r="D8" s="155"/>
    </row>
    <row r="9" spans="1:4" ht="15.75">
      <c r="A9" s="155"/>
      <c r="B9" s="155"/>
      <c r="C9" s="157"/>
      <c r="D9" s="155"/>
    </row>
    <row r="10" spans="1:4" ht="31.5" customHeight="1">
      <c r="A10" s="357" t="s">
        <v>293</v>
      </c>
      <c r="B10" s="357"/>
      <c r="C10" s="358"/>
      <c r="D10" s="155"/>
    </row>
    <row r="11" spans="1:4" ht="16.5" customHeight="1">
      <c r="A11" s="158"/>
      <c r="B11" s="158"/>
      <c r="C11" s="159"/>
      <c r="D11" s="155"/>
    </row>
    <row r="12" spans="1:7" ht="49.5" customHeight="1">
      <c r="A12" s="160" t="s">
        <v>243</v>
      </c>
      <c r="B12" s="160" t="s">
        <v>244</v>
      </c>
      <c r="C12" s="160" t="s">
        <v>245</v>
      </c>
      <c r="D12" s="155"/>
      <c r="G12" s="154" t="s">
        <v>246</v>
      </c>
    </row>
    <row r="13" spans="1:4" ht="15.75">
      <c r="A13" s="161">
        <v>1</v>
      </c>
      <c r="B13" s="161">
        <v>2</v>
      </c>
      <c r="C13" s="161">
        <v>3</v>
      </c>
      <c r="D13" s="155"/>
    </row>
    <row r="14" spans="1:4" ht="34.5" customHeight="1">
      <c r="A14" s="162" t="s">
        <v>247</v>
      </c>
      <c r="B14" s="162" t="s">
        <v>248</v>
      </c>
      <c r="C14" s="163">
        <f>C15</f>
        <v>929.4000000000015</v>
      </c>
      <c r="D14" s="155"/>
    </row>
    <row r="15" spans="1:4" ht="20.25" customHeight="1">
      <c r="A15" s="164" t="s">
        <v>249</v>
      </c>
      <c r="B15" s="165" t="s">
        <v>250</v>
      </c>
      <c r="C15" s="166">
        <f>C23-C19</f>
        <v>929.4000000000015</v>
      </c>
      <c r="D15" s="155"/>
    </row>
    <row r="16" spans="1:4" ht="20.25" customHeight="1">
      <c r="A16" s="167" t="s">
        <v>251</v>
      </c>
      <c r="B16" s="168" t="s">
        <v>252</v>
      </c>
      <c r="C16" s="169">
        <f>C17</f>
        <v>26975.1</v>
      </c>
      <c r="D16" s="155"/>
    </row>
    <row r="17" spans="1:4" ht="31.5">
      <c r="A17" s="167" t="s">
        <v>253</v>
      </c>
      <c r="B17" s="168" t="s">
        <v>254</v>
      </c>
      <c r="C17" s="169">
        <f>C18</f>
        <v>26975.1</v>
      </c>
      <c r="D17" s="155"/>
    </row>
    <row r="18" spans="1:4" ht="31.5">
      <c r="A18" s="167" t="s">
        <v>255</v>
      </c>
      <c r="B18" s="168" t="s">
        <v>256</v>
      </c>
      <c r="C18" s="169">
        <f>C19</f>
        <v>26975.1</v>
      </c>
      <c r="D18" s="155"/>
    </row>
    <row r="19" spans="1:4" ht="20.25" customHeight="1">
      <c r="A19" s="167" t="s">
        <v>257</v>
      </c>
      <c r="B19" s="168" t="s">
        <v>258</v>
      </c>
      <c r="C19" s="170">
        <v>26975.1</v>
      </c>
      <c r="D19" s="155"/>
    </row>
    <row r="20" spans="1:3" ht="20.25" customHeight="1">
      <c r="A20" s="167" t="s">
        <v>259</v>
      </c>
      <c r="B20" s="168" t="s">
        <v>260</v>
      </c>
      <c r="C20" s="169">
        <f>C21</f>
        <v>27904.5</v>
      </c>
    </row>
    <row r="21" spans="1:3" ht="31.5">
      <c r="A21" s="167" t="s">
        <v>261</v>
      </c>
      <c r="B21" s="168" t="s">
        <v>262</v>
      </c>
      <c r="C21" s="169">
        <f>C22</f>
        <v>27904.5</v>
      </c>
    </row>
    <row r="22" spans="1:3" ht="31.5">
      <c r="A22" s="167" t="s">
        <v>263</v>
      </c>
      <c r="B22" s="168" t="s">
        <v>264</v>
      </c>
      <c r="C22" s="169">
        <f>C23</f>
        <v>27904.5</v>
      </c>
    </row>
    <row r="23" spans="1:4" ht="31.5">
      <c r="A23" s="167" t="s">
        <v>265</v>
      </c>
      <c r="B23" s="168" t="s">
        <v>266</v>
      </c>
      <c r="C23" s="169">
        <v>27904.5</v>
      </c>
      <c r="D23" s="299" t="s">
        <v>456</v>
      </c>
    </row>
  </sheetData>
  <sheetProtection/>
  <mergeCells count="6">
    <mergeCell ref="B1:C1"/>
    <mergeCell ref="B2:C2"/>
    <mergeCell ref="B3:C3"/>
    <mergeCell ref="B4:C4"/>
    <mergeCell ref="B8:C8"/>
    <mergeCell ref="A10:C10"/>
  </mergeCells>
  <printOptions/>
  <pageMargins left="0.36" right="0.17" top="0.5511811023622047" bottom="0.2755905511811024" header="0.15748031496062992" footer="0.35433070866141736"/>
  <pageSetup horizontalDpi="600" verticalDpi="600" orientation="portrait" paperSize="9" scale="9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</cp:lastModifiedBy>
  <cp:lastPrinted>2019-09-26T12:06:08Z</cp:lastPrinted>
  <dcterms:created xsi:type="dcterms:W3CDTF">2002-03-11T10:22:12Z</dcterms:created>
  <dcterms:modified xsi:type="dcterms:W3CDTF">2019-09-26T12:06:26Z</dcterms:modified>
  <cp:category/>
  <cp:version/>
  <cp:contentType/>
  <cp:contentStatus/>
</cp:coreProperties>
</file>