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570" windowWidth="16935" windowHeight="8895" tabRatio="87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.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Titles" localSheetId="0">'1'!$12:$12</definedName>
    <definedName name="_xlnm.Print_Titles" localSheetId="13">'14.'!$9:$9</definedName>
    <definedName name="_xlnm.Print_Titles" localSheetId="15">'16'!$8:$9</definedName>
    <definedName name="_xlnm.Print_Titles" localSheetId="16">'17'!$8:$9</definedName>
    <definedName name="_xlnm.Print_Titles" localSheetId="17">'18'!$8:$8</definedName>
    <definedName name="_xlnm.Print_Titles" localSheetId="18">'19'!$8:$8</definedName>
    <definedName name="_xlnm.Print_Titles" localSheetId="3">'4'!$11:$11</definedName>
    <definedName name="_xlnm.Print_Titles" localSheetId="4">'5'!$11:$11</definedName>
    <definedName name="_xlnm.Print_Titles" localSheetId="5">'6'!$9:$11</definedName>
    <definedName name="_xlnm.Print_Titles" localSheetId="6">'7'!$9:$11</definedName>
    <definedName name="_xlnm.Print_Titles" localSheetId="7">'8'!$8:$10</definedName>
    <definedName name="_xlnm.Print_Titles" localSheetId="8">'9'!$8:$10</definedName>
    <definedName name="_xlnm.Print_Area" localSheetId="11">'12'!$A$1:$D$19</definedName>
    <definedName name="_xlnm.Print_Area" localSheetId="13">'14.'!$B$1:$D$24</definedName>
    <definedName name="_xlnm.Print_Area" localSheetId="14">'15'!$A$1:$D$13</definedName>
    <definedName name="_xlnm.Print_Area" localSheetId="15">'16'!$A$1:$D$32</definedName>
    <definedName name="_xlnm.Print_Area" localSheetId="17">'18'!$A$1:$D$32</definedName>
    <definedName name="_xlnm.Print_Area" localSheetId="18">'19'!$A$1:$D$33</definedName>
    <definedName name="_xlnm.Print_Area" localSheetId="19">'20'!$A$1:$D$20</definedName>
    <definedName name="_xlnm.Print_Area" localSheetId="20">'21'!$A$1:$F$20</definedName>
    <definedName name="_xlnm.Print_Area" localSheetId="23">'24'!$A$1:$D$14</definedName>
    <definedName name="_xlnm.Print_Area" localSheetId="24">'25'!$A$1:$D$15</definedName>
  </definedNames>
  <calcPr fullCalcOnLoad="1"/>
</workbook>
</file>

<file path=xl/sharedStrings.xml><?xml version="1.0" encoding="utf-8"?>
<sst xmlns="http://schemas.openxmlformats.org/spreadsheetml/2006/main" count="7776" uniqueCount="1138">
  <si>
    <t xml:space="preserve">Приложение № 6 </t>
  </si>
  <si>
    <t>к Решению Земского собрания</t>
  </si>
  <si>
    <t>Суксунского муниципального района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</si>
  <si>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</si>
  <si>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</si>
  <si>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</si>
  <si>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</si>
  <si>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</si>
  <si>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</si>
  <si>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</si>
  <si>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</si>
  <si>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</si>
  <si>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</si>
  <si>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</si>
  <si>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</si>
  <si>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Всего</t>
  </si>
  <si>
    <t>Всего (Ф)</t>
  </si>
  <si>
    <t>Всего (Р)</t>
  </si>
  <si>
    <t>Всего (М)</t>
  </si>
  <si>
    <t>Всего (П)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</si>
  <si>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</si>
  <si>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</si>
  <si>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</si>
  <si>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</si>
  <si>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</si>
  <si>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</si>
  <si>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</si>
  <si>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</si>
  <si>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</si>
  <si>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</si>
  <si>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2</t>
  </si>
  <si>
    <t>3</t>
  </si>
  <si>
    <t>Всего расходов</t>
  </si>
  <si>
    <t>Муниципальная программа «Культура и молодежная политика Суксунского района»</t>
  </si>
  <si>
    <t>01.0.00.00000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</si>
  <si>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</si>
  <si>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</si>
  <si>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</si>
  <si>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</si>
  <si>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</si>
  <si>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</si>
  <si>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</si>
  <si>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</si>
  <si>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</si>
  <si>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</si>
  <si>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</si>
  <si>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</si>
  <si>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</si>
  <si>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</si>
  <si>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</si>
  <si>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</si>
  <si>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</si>
  <si>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</si>
  <si>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</si>
  <si>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</si>
  <si>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</si>
  <si>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</si>
  <si>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</si>
  <si>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</si>
  <si>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</si>
  <si>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</si>
  <si>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</si>
  <si>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</si>
  <si>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</si>
  <si>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</si>
  <si>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</si>
  <si>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</si>
  <si>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</si>
  <si>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</si>
  <si>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</si>
  <si>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</si>
  <si>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</si>
  <si>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</si>
  <si>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</si>
  <si>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</si>
  <si>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</si>
  <si>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</si>
  <si>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</si>
  <si>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</si>
  <si>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</si>
  <si>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</si>
  <si>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</si>
  <si>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</si>
  <si>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</si>
  <si>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</si>
  <si>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</si>
  <si>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</si>
  <si>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</si>
  <si>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</si>
  <si>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</si>
  <si>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</si>
  <si>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</si>
  <si>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</si>
  <si>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</si>
  <si>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</si>
  <si>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</si>
  <si>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</si>
  <si>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</si>
  <si>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</si>
  <si>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</si>
  <si>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</si>
  <si>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</si>
  <si>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</si>
  <si>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</si>
  <si>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</si>
  <si>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</si>
  <si>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</si>
  <si>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</si>
  <si>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</si>
  <si>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</si>
  <si>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</si>
  <si>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</si>
  <si>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</si>
  <si>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</si>
  <si>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</si>
  <si>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</si>
  <si>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</si>
  <si>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</si>
  <si>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</si>
  <si>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</si>
  <si>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</si>
  <si>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</si>
  <si>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</si>
  <si>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</si>
  <si>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</si>
  <si>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</si>
  <si>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</si>
  <si>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</si>
  <si>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</si>
  <si>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</si>
  <si>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</si>
  <si>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</si>
  <si>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</si>
  <si>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</si>
  <si>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</si>
  <si>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</si>
  <si>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</si>
  <si>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Муниципальная программа «Обеспечение взаимодействия общества и власти»</t>
  </si>
  <si>
    <t>03.0.00.00000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</si>
  <si>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</si>
  <si>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</si>
  <si>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</si>
  <si>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</si>
  <si>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</si>
  <si>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</si>
  <si>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</si>
  <si>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</si>
  <si>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</si>
  <si>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</si>
  <si>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</si>
  <si>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</si>
  <si>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</si>
  <si>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</si>
  <si>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</si>
  <si>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</si>
  <si>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</si>
  <si>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</si>
  <si>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</si>
  <si>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</si>
  <si>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</si>
  <si>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</si>
  <si>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</si>
  <si>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</si>
  <si>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</si>
  <si>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</si>
  <si>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</si>
  <si>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</si>
  <si>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</si>
  <si>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</si>
  <si>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</si>
  <si>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</si>
  <si>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</si>
  <si>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</si>
  <si>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</si>
  <si>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</si>
  <si>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</si>
  <si>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</si>
  <si>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</si>
  <si>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</si>
  <si>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</si>
  <si>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</si>
  <si>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Иные бюджетные ассигнования</t>
  </si>
  <si>
    <t>800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</si>
  <si>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</si>
  <si>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</si>
  <si>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</si>
  <si>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</si>
  <si>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</si>
  <si>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</si>
  <si>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</si>
  <si>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</si>
  <si>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</si>
  <si>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</si>
  <si>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</si>
  <si>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</si>
  <si>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Закупка товаров, работ и услуг для обеспечения государственных (муниципальных) нужд</t>
  </si>
  <si>
    <t>200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</si>
  <si>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</si>
  <si>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05.0.00.00000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</si>
  <si>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</si>
  <si>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</si>
  <si>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</si>
  <si>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</si>
  <si>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</si>
  <si>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</si>
  <si>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</si>
  <si>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</si>
  <si>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</si>
  <si>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</si>
  <si>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</si>
  <si>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</si>
  <si>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</si>
  <si>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</si>
  <si>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</si>
  <si>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</si>
  <si>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</si>
  <si>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</si>
  <si>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</si>
  <si>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</si>
  <si>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</si>
  <si>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</si>
  <si>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</si>
  <si>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</si>
  <si>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</si>
  <si>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</si>
  <si>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</si>
  <si>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</si>
  <si>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</si>
  <si>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</si>
  <si>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</si>
  <si>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</si>
  <si>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</si>
  <si>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</si>
  <si>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</si>
  <si>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</si>
  <si>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</si>
  <si>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</si>
  <si>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</si>
  <si>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</si>
  <si>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</si>
  <si>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</si>
  <si>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</si>
  <si>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</si>
  <si>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</si>
  <si>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</si>
  <si>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Обеспечение выполнения функций органами местного самоуправления</t>
  </si>
  <si>
    <t>05.4.01.00050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</si>
  <si>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</si>
  <si>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</si>
  <si>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</si>
  <si>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</si>
  <si>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</si>
  <si>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</si>
  <si>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</si>
  <si>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</si>
  <si>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</si>
  <si>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</si>
  <si>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</si>
  <si>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</si>
  <si>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</si>
  <si>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</si>
  <si>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</si>
  <si>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</si>
  <si>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</si>
  <si>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</si>
  <si>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</si>
  <si>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</si>
  <si>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</si>
  <si>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</si>
  <si>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</si>
  <si>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</si>
  <si>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</si>
  <si>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</si>
  <si>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</si>
  <si>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06.2.02.L0970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</si>
  <si>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</si>
  <si>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</si>
  <si>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</si>
  <si>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</si>
  <si>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</si>
  <si>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</si>
  <si>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</si>
  <si>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</si>
  <si>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</si>
  <si>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</si>
  <si>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</si>
  <si>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</si>
  <si>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</si>
  <si>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</si>
  <si>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</si>
  <si>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</si>
  <si>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</si>
  <si>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</si>
  <si>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</si>
  <si>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</si>
  <si>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</si>
  <si>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</si>
  <si>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</si>
  <si>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</si>
  <si>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</si>
  <si>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</si>
  <si>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</si>
  <si>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</si>
  <si>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</si>
  <si>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</si>
  <si>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</si>
  <si>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</si>
  <si>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</si>
  <si>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</si>
  <si>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</si>
  <si>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</si>
  <si>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</si>
  <si>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</si>
  <si>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</si>
  <si>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</si>
  <si>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</si>
  <si>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</si>
  <si>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</si>
  <si>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</si>
  <si>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</si>
  <si>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</si>
  <si>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</si>
  <si>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</si>
  <si>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</si>
  <si>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</si>
  <si>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</si>
  <si>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</si>
  <si>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</si>
  <si>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</si>
  <si>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</si>
  <si>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</si>
  <si>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</si>
  <si>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</si>
  <si>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</si>
  <si>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</si>
  <si>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</si>
  <si>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</si>
  <si>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</si>
  <si>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</si>
  <si>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</si>
  <si>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</si>
  <si>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</si>
  <si>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</si>
  <si>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</si>
  <si>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</si>
  <si>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</si>
  <si>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08.4.03.2М030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</si>
  <si>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</si>
  <si>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</si>
  <si>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</si>
  <si>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</si>
  <si>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</si>
  <si>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</si>
  <si>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</si>
  <si>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</si>
  <si>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</si>
  <si>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</si>
  <si>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</si>
  <si>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</si>
  <si>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</si>
  <si>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</si>
  <si>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</si>
  <si>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</si>
  <si>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</si>
  <si>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</si>
  <si>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</si>
  <si>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</si>
  <si>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</si>
  <si>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</si>
  <si>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</si>
  <si>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</si>
  <si>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</si>
  <si>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</si>
  <si>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</si>
  <si>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</si>
  <si>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</si>
  <si>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</si>
  <si>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</si>
  <si>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</si>
  <si>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</si>
  <si>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</si>
  <si>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</si>
  <si>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</si>
  <si>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</si>
  <si>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</si>
  <si>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</si>
  <si>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</si>
  <si>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</si>
  <si>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</si>
  <si>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</si>
  <si>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</si>
  <si>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09.2.02.SЦ140</t>
  </si>
  <si>
    <t>91.0.00.00000</t>
  </si>
  <si>
    <t>Глава муниципального района</t>
  </si>
  <si>
    <t>91.0.00.00010</t>
  </si>
  <si>
    <t>Руководитель контрольно-счетного органа муниципального образования</t>
  </si>
  <si>
    <t>91.0.00.00020</t>
  </si>
  <si>
    <t>Депутаты Земского собрания муниципального района</t>
  </si>
  <si>
    <t>91.0.00.00030</t>
  </si>
  <si>
    <t>Участие в Совете муниципальных образований Пермского края</t>
  </si>
  <si>
    <t>91.0.00.00040</t>
  </si>
  <si>
    <t>91.0.00.00050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</si>
  <si>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</si>
  <si>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</si>
  <si>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</si>
  <si>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</si>
  <si>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</si>
  <si>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</si>
  <si>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</si>
  <si>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</si>
  <si>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</si>
  <si>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</si>
  <si>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</si>
  <si>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</si>
  <si>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</si>
  <si>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</si>
  <si>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</si>
  <si>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</si>
  <si>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Мероприятия, осуществляемые в рамках непрограммных направлений расходов</t>
  </si>
  <si>
    <t>92.0.00.00000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</si>
  <si>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</si>
  <si>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</si>
  <si>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</si>
  <si>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</si>
  <si>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</si>
  <si>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</si>
  <si>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</si>
  <si>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</si>
  <si>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</si>
  <si>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</si>
  <si>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Проведение выборов в представительные органы муниципального образования</t>
  </si>
  <si>
    <t>92.0.00.2Я030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</si>
  <si>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</si>
  <si>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</si>
  <si>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</si>
  <si>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</si>
  <si>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</si>
  <si>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</si>
  <si>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Профилактика терроризма и экстремизма</t>
  </si>
  <si>
    <t>08.3.00.00000</t>
  </si>
  <si>
    <t>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</t>
  </si>
  <si>
    <t>08.3.03.00000</t>
  </si>
  <si>
    <t>Установка системы видеонаблюдения на объектах с массовым пребыванием людей, в местах массового скопления людей</t>
  </si>
  <si>
    <t>08.3.03.2М020</t>
  </si>
  <si>
    <t>2020 год</t>
  </si>
  <si>
    <t>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</si>
  <si>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2020-2021 годы, тыс.рублей</t>
  </si>
  <si>
    <t>Приложение № 7</t>
  </si>
  <si>
    <t>Приложение № 10</t>
  </si>
  <si>
    <t xml:space="preserve">к Решению Земского собрания </t>
  </si>
  <si>
    <t>№ п/п</t>
  </si>
  <si>
    <t>Наименование муниципальной программы, направления расходов</t>
  </si>
  <si>
    <t xml:space="preserve">Сумма, тыс. рублей </t>
  </si>
  <si>
    <t>1.</t>
  </si>
  <si>
    <t>в том числе:</t>
  </si>
  <si>
    <t xml:space="preserve">Содержание  автомобильных дорог местного значения </t>
  </si>
  <si>
    <t>ВСЕГО</t>
  </si>
  <si>
    <t>Приложение № 11</t>
  </si>
  <si>
    <t>Приложение № 12</t>
  </si>
  <si>
    <t xml:space="preserve">Суксунского муниципального района </t>
  </si>
  <si>
    <t xml:space="preserve">   Размеры дотации из районного фонда финансовой поддержки поселений на 2019 год, тыс. руб.</t>
  </si>
  <si>
    <t>№</t>
  </si>
  <si>
    <t>Наименование муниципальных образований</t>
  </si>
  <si>
    <t xml:space="preserve">Суксунское городское поселение </t>
  </si>
  <si>
    <t xml:space="preserve">Киселевское сельское поселение </t>
  </si>
  <si>
    <t xml:space="preserve">Ключевское  сельское поселение </t>
  </si>
  <si>
    <t xml:space="preserve">Поедугинское  сельское поселение </t>
  </si>
  <si>
    <t>ИТОГО:</t>
  </si>
  <si>
    <t>Приложение  № 13</t>
  </si>
  <si>
    <t>Приложение № 14</t>
  </si>
  <si>
    <t>Вопросы местного значения</t>
  </si>
  <si>
    <t>Применяемый коэффициент удорожания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</si>
  <si>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 
установление, изменение и отмена местных налогов и сборов поселения;
владение, пользование и распоряжение имуществом, находящимся в муниципальной собственности поселения;
</t>
  </si>
  <si>
    <t>Коэффициент масштаба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</si>
  <si>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</si>
  <si>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Коэффициент дисперсности расселения</t>
  </si>
  <si>
    <t>Коэффициент уровня газификации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</si>
  <si>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</si>
  <si>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первичных мер пожарной безопасности в границах населенных пунктов поселения</t>
  </si>
  <si>
    <t>Коэффициент пожарной безопасности 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</si>
  <si>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</si>
  <si>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Коэффициент стоимости предоставления коммунальных услуг для муниципальных учреждений</t>
  </si>
  <si>
    <t>Создание условий для организации досуга и обеспечения жителей поселения услугами организаций культуры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</si>
  <si>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</si>
  <si>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</si>
  <si>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Приложение № 15</t>
  </si>
  <si>
    <t>Сумма, тыс.руб.</t>
  </si>
  <si>
    <t>Приложение № 17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</si>
  <si>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</si>
  <si>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</si>
  <si>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</si>
  <si>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</si>
  <si>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</si>
  <si>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</si>
  <si>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</si>
  <si>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</si>
  <si>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</si>
  <si>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</si>
  <si>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</si>
  <si>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</si>
  <si>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</si>
  <si>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</si>
  <si>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</si>
  <si>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</si>
  <si>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</si>
  <si>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</si>
  <si>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</si>
  <si>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</si>
  <si>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</si>
  <si>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ИТОГО</t>
  </si>
  <si>
    <t>Приложение № 18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</si>
  <si>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</si>
  <si>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Приложение № 19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</si>
  <si>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</si>
  <si>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</si>
  <si>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</si>
  <si>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</si>
  <si>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</si>
  <si>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</si>
  <si>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</si>
  <si>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</si>
  <si>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</si>
  <si>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</si>
  <si>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</si>
  <si>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</si>
  <si>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</si>
  <si>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</si>
  <si>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</si>
  <si>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</si>
  <si>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</si>
  <si>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</si>
  <si>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</si>
  <si>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</si>
  <si>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</si>
  <si>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</si>
  <si>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</si>
  <si>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</si>
  <si>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</si>
  <si>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</si>
  <si>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</si>
  <si>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</si>
  <si>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</si>
  <si>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</si>
  <si>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</si>
  <si>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</si>
  <si>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</si>
  <si>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</si>
  <si>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</si>
  <si>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</si>
  <si>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</si>
  <si>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</si>
  <si>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</si>
  <si>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</si>
  <si>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Приложение № 20</t>
  </si>
  <si>
    <t>на 2020 год</t>
  </si>
  <si>
    <t>Приложение № 21</t>
  </si>
  <si>
    <t>Кредиты кредитных организаций в валюте Российской Федерации</t>
  </si>
  <si>
    <t>задолженность на 01.01.2019</t>
  </si>
  <si>
    <t>привлечение средств в 2019 году</t>
  </si>
  <si>
    <t>погашение основной суммы задолженности в 2019 году</t>
  </si>
  <si>
    <t>задолженность на 01.01.2020</t>
  </si>
  <si>
    <t>2.</t>
  </si>
  <si>
    <t>Бюджетные кредиты, привлеченные в бюджет Суксунского муниципального района от других бюджетов бюджетной системы Российской Федерации</t>
  </si>
  <si>
    <t>Приложение № 22</t>
  </si>
  <si>
    <t>задолженность на начало финансового года</t>
  </si>
  <si>
    <t>привлечение средств в финансовом  году</t>
  </si>
  <si>
    <t>погашение основной суммы задолженности в финансовом  году</t>
  </si>
  <si>
    <t>задолженность на 01.01.2021</t>
  </si>
  <si>
    <t>*</t>
  </si>
  <si>
    <t>задолженность на 01.01.2022</t>
  </si>
  <si>
    <t>Приложение № 23</t>
  </si>
  <si>
    <t>Программа муниципальных гарантий муниципального района на 2019 год, тыс. рублей</t>
  </si>
  <si>
    <t>Муниципальные  гарантии</t>
  </si>
  <si>
    <t>муниципальные образования  Суксунского муниципального района по перечню согласно приложению 25</t>
  </si>
  <si>
    <t>по состоянию на 01.01.2020</t>
  </si>
  <si>
    <t>Цели гарантирования</t>
  </si>
  <si>
    <t>Привлечение  кредитных ресурсов кредитных организаций для исполнения расходных полномочий муниципальных образований</t>
  </si>
  <si>
    <t xml:space="preserve">Объем муниципального долга по предоставленным муниципальным гарантиям Суксунского муниципального района </t>
  </si>
  <si>
    <t>2.1.</t>
  </si>
  <si>
    <t xml:space="preserve">Остаток задолженности по предоставленным муниципальным гарантиям Суксунского муниципального района в прошлые годы </t>
  </si>
  <si>
    <t>2.2.</t>
  </si>
  <si>
    <t xml:space="preserve">Предоставление муниципальных гарантий Суксунского муниципального района в очередном финансовом году </t>
  </si>
  <si>
    <t>2.3.</t>
  </si>
  <si>
    <t>Возникновение обязательств в очередном финансовом году в соответствии с договорами и соглашениями  о предоставлении муниципальных гарантий Суксунского муниципального района</t>
  </si>
  <si>
    <t>2.4.</t>
  </si>
  <si>
    <t xml:space="preserve">Исполнение принципалами обязательств в очередном финансовом году  в соответствии с договорами и соглашениями о предоставлении муниципальных гарантий Суксунского муниципального района </t>
  </si>
  <si>
    <t>3.</t>
  </si>
  <si>
    <t>Объем бюджетных ассигнований, предусмотренный на исполнение гарантий по возможным гарантийным случаям</t>
  </si>
  <si>
    <t>4.</t>
  </si>
  <si>
    <t>Право регрессного требования</t>
  </si>
  <si>
    <t xml:space="preserve">с правом регрессного требования к соответствующим муниципальным образованиям в течение 2019 года  </t>
  </si>
  <si>
    <t>Приложение № 24</t>
  </si>
  <si>
    <t>Программа муниципальных гарантий муниципального района на 2020-2021 годы, тыс. рублей</t>
  </si>
  <si>
    <t>по состоянию на 01.01.2021</t>
  </si>
  <si>
    <t>по состоянию на 01.01.2022</t>
  </si>
  <si>
    <t xml:space="preserve">с правом регрессного требования к соответствующим муниципальным образованиям в течение 2020 года  </t>
  </si>
  <si>
    <t xml:space="preserve">с правом регрессного требования к соответствующим муниципальным образованиям в течение 2021 года  </t>
  </si>
  <si>
    <t>Приложение № 25</t>
  </si>
  <si>
    <t>Перечень муниципальных гарантий  Суксунского муниципального района, предоставляемых муниципальным образованиям района, на привлечение кредитных ресурсов кредитных организаций для исполнения расходных обязательств муниципальных образований района, на 2019 год</t>
  </si>
  <si>
    <t>Приложение № 26</t>
  </si>
  <si>
    <t>Перечень муниципальных гарантий  Суксунского муниципального района, предоставляемых муниципальным образованиям района, на привлечение кредитных ресурсов кредитных организаций для исполнения расходных обязательств муниципальных образований района, на плановый период 2020 и 2021 годов, тыс.рублей</t>
  </si>
  <si>
    <t>Перечень</t>
  </si>
  <si>
    <t>пункта 6 Положения «О денежном содержании муниципальных служащих Суксунского муниципального района», утвержденного решением Земского Собрания Суксунского муниципального района от 02.05.2006 № 197 «Об утверждении Положения «О денежном содержании муниципальных служащих Суксунского муниципального района»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</si>
  <si>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</si>
  <si>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Размеры иных межбюджетных трансфертов, выделяемых из бюджета муниципального района органам местного самоуправления поселений на выполнение части полномочий по 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района, на 2019 год</t>
  </si>
  <si>
    <t>решений Земского собрания Суксунского муниципального района действие которых приостанавливается в 2019-2021 годах</t>
  </si>
  <si>
    <t>Приостановить с 1 января 2019 года по 31 декабря 2021 года действие:</t>
  </si>
  <si>
    <t>Источники финансирования дефицита бюджета  муниципального района на 2019 год</t>
  </si>
  <si>
    <t>на 2021 год</t>
  </si>
  <si>
    <t>Распределение средств муниципального дорожного фонда Суксунского муниципального района на 2019 год</t>
  </si>
  <si>
    <t>Распределение средств муниципального дорожного фонда Суксунского муниципального района на 2020-2021 годы, тыс. рублей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</si>
  <si>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</si>
  <si>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Размеры дотации из районного фонда финансовой поддержки поселений на 2020-2021 годы, тыс. руб.</t>
  </si>
  <si>
    <t>Приложение № 8</t>
  </si>
  <si>
    <t xml:space="preserve">Ведомственная структура расходов бюджета муниципального района на 2019 год, тыс.рублей 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</si>
  <si>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</si>
  <si>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</si>
  <si>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</si>
  <si>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</si>
  <si>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</si>
  <si>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</si>
  <si>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</si>
  <si>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</si>
  <si>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</si>
  <si>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4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</si>
  <si>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</si>
  <si>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</si>
  <si>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</si>
  <si>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</si>
  <si>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</si>
  <si>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</si>
  <si>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</si>
  <si>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</si>
  <si>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</si>
  <si>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</si>
  <si>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</si>
  <si>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</si>
  <si>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</si>
  <si>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</si>
  <si>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Дорожное хозяйство (дорожные фонды)</t>
  </si>
  <si>
    <t>04.09</t>
  </si>
  <si>
    <t>ЖИЛИЩНО-КОММУНАЛЬНОЕ ХОЗЯЙСТВО</t>
  </si>
  <si>
    <t>05.00</t>
  </si>
  <si>
    <t>Коммунальное хозяйство</t>
  </si>
  <si>
    <t>05.02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</si>
  <si>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</si>
  <si>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</si>
  <si>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</si>
  <si>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</si>
  <si>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</si>
  <si>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</si>
  <si>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</si>
  <si>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</si>
  <si>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</si>
  <si>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</si>
  <si>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</si>
  <si>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</si>
  <si>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</si>
  <si>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</si>
  <si>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</si>
  <si>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</si>
  <si>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</si>
  <si>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</si>
  <si>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</si>
  <si>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</si>
  <si>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</si>
  <si>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Другие вопросы в области национальной экономики</t>
  </si>
  <si>
    <t>04.12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</si>
  <si>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</si>
  <si>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</si>
  <si>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</si>
  <si>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</si>
  <si>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</si>
  <si>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</si>
  <si>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</si>
  <si>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</si>
  <si>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</si>
  <si>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</si>
  <si>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</si>
  <si>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</si>
  <si>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</si>
  <si>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</si>
  <si>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</si>
  <si>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</si>
  <si>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</si>
  <si>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</si>
  <si>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</si>
  <si>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</si>
  <si>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</si>
  <si>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</si>
  <si>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</si>
  <si>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</si>
  <si>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</si>
  <si>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</si>
  <si>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</si>
  <si>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</si>
  <si>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574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</si>
  <si>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</si>
  <si>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</si>
  <si>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</si>
  <si>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</si>
  <si>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</si>
  <si>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</si>
  <si>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</si>
  <si>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</si>
  <si>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</si>
  <si>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</si>
  <si>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Финансовое управление Администрации Суксунского муниципального района</t>
  </si>
  <si>
    <t>980</t>
  </si>
  <si>
    <t>Резервные фонды</t>
  </si>
  <si>
    <t>01.11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</si>
  <si>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</si>
  <si>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</si>
  <si>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</si>
  <si>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</si>
  <si>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Приложение № 9</t>
  </si>
  <si>
    <t>Ведомственная структура расходов бюджета муниципального района на 2020-2021 годы, тыс.рублей</t>
  </si>
  <si>
    <t>Приложение № 1</t>
  </si>
  <si>
    <t>Нормативы распределения  доходов между бюджетом муниципального района и бюджетами поселений по отдельным видам доходов на 2019 год и на плановый период 2020 и 2021 годов</t>
  </si>
  <si>
    <t>(в процентах)</t>
  </si>
  <si>
    <t>Наименование дохода</t>
  </si>
  <si>
    <t>Бюджет муниципального района</t>
  </si>
  <si>
    <t>Бюджеты поселений</t>
  </si>
  <si>
    <t>бюджет</t>
  </si>
  <si>
    <t>В части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</si>
  <si>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</si>
  <si>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</si>
  <si>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Прочие налоги и сборы (по отмененным местным налогам и сборам):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</si>
  <si>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</si>
  <si>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</si>
  <si>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 и муниципальной собственности</t>
  </si>
  <si>
    <t>Доходы, полученные в виде арендной платы за земельные участки,,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</si>
  <si>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</si>
  <si>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</si>
  <si>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</si>
  <si>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</si>
  <si>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</si>
  <si>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</si>
  <si>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</si>
  <si>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</si>
  <si>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</si>
  <si>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</si>
  <si>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</si>
  <si>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</si>
  <si>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</si>
  <si>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</si>
  <si>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</si>
  <si>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</si>
  <si>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</si>
  <si>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В части административных платежей и сборов</t>
  </si>
  <si>
    <t>Платежи, взимаемые организациями муниципальных районов за выполнение определенных функций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</si>
  <si>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</si>
  <si>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</si>
  <si>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В части доходов от штрафов, санкций, возмещения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</si>
  <si>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</si>
  <si>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</si>
  <si>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</si>
  <si>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</si>
  <si>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</si>
  <si>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</si>
  <si>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В части прочих неналоговых доходов</t>
  </si>
  <si>
    <t>Невыясненные поступления, зачисляемые в бюджеты муниципальных районов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</si>
  <si>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</si>
  <si>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</si>
  <si>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муниципальных районов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</si>
  <si>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</si>
  <si>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</si>
  <si>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Приложение  № 2</t>
  </si>
  <si>
    <t>Перечень главных администраторов доходов бюджета муниципального района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</si>
  <si>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</si>
  <si>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</si>
  <si>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</si>
  <si>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1 13 02995 05 0000 130</t>
  </si>
  <si>
    <t>1 17 01050 05 0000 180</t>
  </si>
  <si>
    <t>Невыясненные поступления, зачисляемые и бюджеты муниципальных районов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</si>
  <si>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</si>
  <si>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</si>
  <si>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2 02 29999 05 0000 150</t>
  </si>
  <si>
    <t>Прочие субсидии бюджетам муниципальных районов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</si>
  <si>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</si>
  <si>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</si>
  <si>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2 02 39999 05 0000 150</t>
  </si>
  <si>
    <t>Прочие субвенции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</si>
  <si>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</si>
  <si>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 с заключенными соглашениями</t>
  </si>
  <si>
    <t>2 02 49999 05 0000 150</t>
  </si>
  <si>
    <t>Прочие межбюджетные трансферты, передаваемые бюджетам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</si>
  <si>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</si>
  <si>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</si>
  <si>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Администрация Суксунского муниципального района   </t>
  </si>
  <si>
    <t>1 11 05013 05 0000 120</t>
  </si>
  <si>
    <t>1 11 05013 13 0000 120</t>
  </si>
  <si>
    <t>1 11 05313 13 0000 120</t>
  </si>
  <si>
    <t xml:space="preserve"> 1 11 05314 10 0000 120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</si>
  <si>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</si>
  <si>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</si>
  <si>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</si>
  <si>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 платежей  муниципальных унитарных предприятий, созданных муниципальными районами</t>
  </si>
  <si>
    <t>1 13 01995 05 0000 130</t>
  </si>
  <si>
    <t>Прочие доходы от оказания платных услуг (работ), получателями средств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</si>
  <si>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</si>
  <si>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</si>
  <si>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</si>
  <si>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</si>
  <si>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1 14 06013 05 0000 430</t>
  </si>
  <si>
    <t>1 14 06013 13 0000 430</t>
  </si>
  <si>
    <t>1 14 06313 05 0000 430</t>
  </si>
  <si>
    <t>1 14 06313 13 0000 430</t>
  </si>
  <si>
    <t>1 16 23051 05 0000 140</t>
  </si>
  <si>
    <t>1 16 33050 05 0000 140</t>
  </si>
  <si>
    <t>Денежные взыскания (щтрафы)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</si>
  <si>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</si>
  <si>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</si>
  <si>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1 16 90050 05 0000 140</t>
  </si>
  <si>
    <t>Прочие поступления от денежных взысканий (штрафов) и иных сумм в возмещение ущерба, зачисляемые в бюджеты муниципальных  районов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</si>
  <si>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</si>
  <si>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</si>
  <si>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</si>
  <si>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</si>
  <si>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2 02 25516 05 0000 150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</si>
  <si>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</si>
  <si>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2 02 25519 05 0000 150</t>
  </si>
  <si>
    <t>Субсидии бюджетам муниципальных районов на поддержку отрасли культуры</t>
  </si>
  <si>
    <t>2 02 25558 05 0000 150</t>
  </si>
  <si>
    <t xml:space="preserve"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
</t>
  </si>
  <si>
    <t>2 02 35082 05 0000 150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</si>
  <si>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чиса по договорам найма специализированных жилых помещений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</si>
  <si>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</si>
  <si>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</si>
  <si>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</si>
  <si>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2 02 35135 05 0000 150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</si>
  <si>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</si>
  <si>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</si>
  <si>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24 ноября 1995 года  № 181-ФЗ «О социальной защите инвалидов в Российской Федерации»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</si>
  <si>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</si>
  <si>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</si>
  <si>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2 02 35543 05 0000 150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</si>
  <si>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</si>
  <si>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2 02 35930 05 0000 150</t>
  </si>
  <si>
    <t>Субвенции бюджетам муниципальных районов на государственную регистрацию актов гражданского  состояния</t>
  </si>
  <si>
    <t>2 02 90024 05 0000 150</t>
  </si>
  <si>
    <t>Прочие безвозмездные поступления в бюджеты муниципальных районов от бюджетов субъектов Российской Федерации</t>
  </si>
  <si>
    <t>2 07 05030 05 0000 150</t>
  </si>
  <si>
    <t>Прочие безвозмездные поступления в бюджеты муниципальных районов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</si>
  <si>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</si>
  <si>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</si>
  <si>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2 19 25519 05 0000 150</t>
  </si>
  <si>
    <t>Возврат остатков субсидий на поддержку отрасли культуры из бюджетов муниципальных районов</t>
  </si>
  <si>
    <t>2 19 35135 05 0000 150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</si>
  <si>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 №181-ФЗ «О социальной защите инвалидов в Российской Федерации», из бюджетов муниципальных районов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</si>
  <si>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24 ноября 1995 года  № 181-ФЗ «О социальной защите инвалидов в Российской Федерации» из бюджетов муниципальных районов</t>
  </si>
  <si>
    <t>2 19 25097 05 0000 150</t>
  </si>
  <si>
    <t>Возврат остатков субсидий на создание 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</si>
  <si>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2 19 35543 05 0000 150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</si>
  <si>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</si>
  <si>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</si>
  <si>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</si>
  <si>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Управление образования Администрации Суксунского муниципального района</t>
  </si>
  <si>
    <t>Прочие доходы от компенсации затрат  бюджетов муниципальных районов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</si>
  <si>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</si>
  <si>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</si>
  <si>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</si>
  <si>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</si>
  <si>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2 18 05020 05 0000 150</t>
  </si>
  <si>
    <t>Доходы бюджетов муниципальных районов от возврата автономными учреждениями остатков субсидий прошлых лет</t>
  </si>
  <si>
    <t>2 19 25020 05 0000 150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</si>
  <si>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2015 -2020 годы из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</si>
  <si>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</si>
  <si>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</si>
  <si>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 xml:space="preserve">Финансовое управление Администрации Суксунского муниципального района </t>
  </si>
  <si>
    <t>1 17 05050 05 0000 180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</si>
  <si>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</si>
  <si>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</si>
  <si>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</si>
  <si>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</si>
  <si>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</si>
  <si>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</si>
  <si>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2 08 05000 05 0000 150</t>
  </si>
  <si>
    <t>Перечисления из бюджетов муниципальных районов (в бюджеты муниципальных районов) для осуществления возврата (зачета) излищне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излищне взысканные суммы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</si>
  <si>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</si>
  <si>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</si>
  <si>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Приложение  № 3</t>
  </si>
  <si>
    <t xml:space="preserve">Перечень главных администраторов
источников финансирования дефицита бюджета муниципального района
</t>
  </si>
  <si>
    <t>Код администратора</t>
  </si>
  <si>
    <t>Код классификации источников внутреннего финансирования дефицита</t>
  </si>
  <si>
    <t>Наименование  главных администраторов  источников финансирования дефицита бюджета муниципального района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</si>
  <si>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</si>
  <si>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Приложение № 4 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</si>
  <si>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</si>
  <si>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</si>
  <si>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</si>
  <si>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</si>
  <si>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</si>
  <si>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</si>
  <si>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</si>
  <si>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</si>
  <si>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</si>
  <si>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</si>
  <si>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</si>
  <si>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</si>
  <si>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</si>
  <si>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</si>
  <si>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</si>
  <si>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</si>
  <si>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</si>
  <si>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</si>
  <si>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</si>
  <si>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</si>
  <si>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</si>
  <si>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</si>
  <si>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</si>
  <si>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</si>
  <si>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</si>
  <si>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</si>
  <si>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</si>
  <si>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</si>
  <si>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</si>
  <si>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</si>
  <si>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</si>
  <si>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</si>
  <si>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</si>
  <si>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</si>
  <si>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</si>
  <si>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</si>
  <si>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</si>
  <si>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</si>
  <si>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</si>
  <si>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</si>
  <si>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</si>
  <si>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</si>
  <si>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</si>
  <si>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</si>
  <si>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</si>
  <si>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</si>
  <si>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</si>
  <si>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</si>
  <si>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</si>
  <si>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</si>
  <si>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</si>
  <si>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</si>
  <si>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</si>
  <si>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</si>
  <si>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</si>
  <si>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</si>
  <si>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</si>
  <si>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</si>
  <si>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</si>
  <si>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</si>
  <si>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</si>
  <si>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</si>
  <si>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</si>
  <si>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</si>
  <si>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</si>
  <si>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</si>
  <si>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</si>
  <si>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</si>
  <si>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</si>
  <si>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</si>
  <si>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</si>
  <si>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</si>
  <si>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</si>
  <si>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</si>
  <si>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</si>
  <si>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</si>
  <si>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</si>
  <si>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</si>
  <si>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</si>
  <si>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</si>
  <si>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</si>
  <si>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</si>
  <si>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</si>
  <si>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</si>
  <si>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</si>
  <si>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</si>
  <si>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</si>
  <si>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</si>
  <si>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</si>
  <si>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</si>
  <si>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</si>
  <si>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</si>
  <si>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</si>
  <si>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</si>
  <si>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</si>
  <si>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 xml:space="preserve">Плата за выбросы загрязняющих веществ в атмосферный воздух стационарными объектами 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</si>
  <si>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</si>
  <si>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</si>
  <si>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</si>
  <si>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</si>
  <si>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</si>
  <si>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</si>
  <si>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</si>
  <si>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</si>
  <si>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</si>
  <si>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</si>
  <si>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</si>
  <si>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</si>
  <si>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</si>
  <si>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</si>
  <si>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</si>
  <si>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</si>
  <si>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</si>
  <si>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</si>
  <si>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</si>
  <si>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</si>
  <si>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</si>
  <si>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 xml:space="preserve">000 1 14 06 013 13 0000 430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</si>
  <si>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</si>
  <si>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</si>
  <si>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</si>
  <si>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</si>
  <si>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</si>
  <si>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 xml:space="preserve">000 1 14 06 313 13 0000 430 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</si>
  <si>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</si>
  <si>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</si>
  <si>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</si>
  <si>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</si>
  <si>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</si>
  <si>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</si>
  <si>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</si>
  <si>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</si>
  <si>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</si>
  <si>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</si>
  <si>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</si>
  <si>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</si>
  <si>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</si>
  <si>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</si>
  <si>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</si>
  <si>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</si>
  <si>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</si>
  <si>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</si>
  <si>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</si>
  <si>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</si>
  <si>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</si>
  <si>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</si>
  <si>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</si>
  <si>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</si>
  <si>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</si>
  <si>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</si>
  <si>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</si>
  <si>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</si>
  <si>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</si>
  <si>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</si>
  <si>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</si>
  <si>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</si>
  <si>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</si>
  <si>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</si>
  <si>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</si>
  <si>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</si>
  <si>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</si>
  <si>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</si>
  <si>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</si>
  <si>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</si>
  <si>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 xml:space="preserve">000 2 02 39 999 00 0000 150 </t>
  </si>
  <si>
    <t>Прочие субвенции</t>
  </si>
  <si>
    <t xml:space="preserve">000 2 02 39 999 05 0000 150 </t>
  </si>
  <si>
    <t>Приложение № 5</t>
  </si>
  <si>
    <t>Приложение № 16</t>
  </si>
  <si>
    <t>000 850 00000 00 0000 0000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</si>
  <si>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субсидий, иных межбюджетных трансфертов на 2019 год, тыс.рублей</t>
  </si>
  <si>
    <t>муниципальные образования  Суксунского муниципального района по перечню согласно приложению 24</t>
  </si>
  <si>
    <t>в том числе в рамках осуществления полномочий по расчету и предоставлению дотации на выравнивание бюджетной обеспеченности поселений за счет средств субвенций из бюджета Пермского края</t>
  </si>
  <si>
    <t>05.2.01.00000</t>
  </si>
  <si>
    <t>Основное мероприятие «Оптимизация и строительство объектов социальной инфраструктуры»</t>
  </si>
  <si>
    <t>05.2.01.SР040</t>
  </si>
  <si>
    <t>Обеспечение деятельности органов местного самоуправления в рамках непрограммных направлений расходов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</si>
  <si>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2020-2021  годы, тыс.рублей</t>
  </si>
  <si>
    <t>Источники финансирования дефицита бюджета муниципального района на 2020-2021 годы</t>
  </si>
  <si>
    <t>Перечни основных вопросов местного значения поселений и применяемые к ним коэффициенты удорожания стоимости предоставления муниципальных услуг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</si>
  <si>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2020-2021 годы, тыс.рублей  </t>
  </si>
  <si>
    <t>2 02 35134 05 0000 150</t>
  </si>
  <si>
    <t>000 2 02 35120 05 0000 150</t>
  </si>
  <si>
    <t>000 2 02 35120 00 0000 150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</si>
  <si>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</si>
  <si>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</si>
  <si>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</si>
  <si>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000 2 02 35176 00 0000 150</t>
  </si>
  <si>
    <t>1 2 02 35176 05 0000 150</t>
  </si>
  <si>
    <t>Прочие доходы от оказания платных услуг (работ)</t>
  </si>
  <si>
    <t xml:space="preserve">000 1 13 01 000 00 0000 130 </t>
  </si>
  <si>
    <t>Доходы от оказания платных услуг (работ)</t>
  </si>
  <si>
    <t xml:space="preserve">000 1 13 01 990 00 0000 130 </t>
  </si>
  <si>
    <t xml:space="preserve">000 1 13 01 995 05 0000 130 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</si>
  <si>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</si>
  <si>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</si>
  <si>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</si>
  <si>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</si>
  <si>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</si>
  <si>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</si>
  <si>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компенсации затрат государства</t>
  </si>
  <si>
    <t xml:space="preserve">000 1 13 02 000 00 0000 130 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</si>
  <si>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</si>
  <si>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</si>
  <si>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</si>
  <si>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</si>
  <si>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</si>
  <si>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01.3.04.00000</t>
  </si>
  <si>
    <t>Основное мероприятие «Содействие обеспечению молодых семей доступным жильем»</t>
  </si>
  <si>
    <t>01.3.04.L4970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</si>
  <si>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</si>
  <si>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02.1.03.SФ130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</si>
  <si>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</si>
  <si>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05.2.01.41000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</si>
  <si>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</si>
  <si>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05.2.02.2Д010</t>
  </si>
  <si>
    <t>Капитальный ремонт и ремонт дорог</t>
  </si>
  <si>
    <t>07.5.01.2И030</t>
  </si>
  <si>
    <t>Осуществление кассового обслуживания бюджетов поселений</t>
  </si>
  <si>
    <t>91.0.00.00060</t>
  </si>
  <si>
    <t>Осуществление контроля за исполнением бюджетов поселений</t>
  </si>
  <si>
    <t>91.0.00.00070</t>
  </si>
  <si>
    <t>Ведение бухгалтерского (бюджетного) учета и формирование бюджетной отчетности</t>
  </si>
  <si>
    <t>91.0.00.00110</t>
  </si>
  <si>
    <t>91.0.00.51200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</si>
  <si>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</si>
  <si>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</si>
  <si>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</si>
  <si>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</si>
  <si>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</si>
  <si>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Судебная система</t>
  </si>
  <si>
    <t>01.05</t>
  </si>
  <si>
    <t>Массовый спорт</t>
  </si>
  <si>
    <t>11.02</t>
  </si>
  <si>
    <t>Ремонт автомобильных дорог общего пользования местного значения вне границ населенных пунктов в границах муниципального района за счет средств бюджета муниципального района</t>
  </si>
  <si>
    <t>Ремонт автомобильных дорог местного значения в границах населенных пунктов за счет средств бюджетов поселений</t>
  </si>
  <si>
    <t>1.1.</t>
  </si>
  <si>
    <t>1.2.</t>
  </si>
  <si>
    <t>1.3.</t>
  </si>
  <si>
    <t>1.4.</t>
  </si>
  <si>
    <t>Программа муниципальных заимствований муниципального района на 2019 год, тыс.рублей</t>
  </si>
  <si>
    <t>Перечень муниципальных  заимствований</t>
  </si>
  <si>
    <t>Программа муниципальных  заимствований муниципального района на 2020-2021 годы, тыс.рублей</t>
  </si>
  <si>
    <t>02.1.02.2Б030</t>
  </si>
  <si>
    <t>Организация и проведение мероприятий по выполнению нормативов ВФСК ГТО</t>
  </si>
  <si>
    <t>Основное мероприятие «Обеспечение деятельности муниципального учреждения «Центр развития культуры»</t>
  </si>
  <si>
    <t>2 19 35176 05 0000 150</t>
  </si>
  <si>
    <t xml:space="preserve">  от 20.12.2018 № 61</t>
  </si>
  <si>
    <t xml:space="preserve"> от 20.12.2018 № 61 </t>
  </si>
  <si>
    <t xml:space="preserve"> от 20.12.2018 № 61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</si>
</sst>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</numFmts>
  <fonts count="94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Times New Roman Cyr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50" borderId="1" applyNumberFormat="0" applyAlignment="0" applyProtection="0"/>
    <xf numFmtId="0" fontId="23" fillId="37" borderId="2" applyNumberFormat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8" borderId="1" applyNumberFormat="0" applyAlignment="0" applyProtection="0"/>
    <xf numFmtId="0" fontId="31" fillId="0" borderId="6" applyNumberFormat="0" applyFill="0" applyAlignment="0" applyProtection="0"/>
    <xf numFmtId="0" fontId="32" fillId="48" borderId="0" applyNumberFormat="0" applyBorder="0" applyAlignment="0" applyProtection="0"/>
    <xf numFmtId="0" fontId="33" fillId="0" borderId="0">
      <alignment/>
      <protection/>
    </xf>
    <xf numFmtId="0" fontId="34" fillId="47" borderId="7" applyNumberFormat="0" applyFont="0" applyAlignment="0" applyProtection="0"/>
    <xf numFmtId="0" fontId="35" fillId="50" borderId="8" applyNumberFormat="0" applyAlignment="0" applyProtection="0"/>
    <xf numFmtId="4" fontId="36" fillId="55" borderId="9" applyNumberFormat="0" applyProtection="0">
      <alignment vertical="center"/>
    </xf>
    <xf numFmtId="4" fontId="37" fillId="55" borderId="9" applyNumberFormat="0" applyProtection="0">
      <alignment vertical="center"/>
    </xf>
    <xf numFmtId="4" fontId="36" fillId="55" borderId="9" applyNumberFormat="0" applyProtection="0">
      <alignment horizontal="left" vertical="center" indent="1"/>
    </xf>
    <xf numFmtId="0" fontId="36" fillId="55" borderId="9" applyNumberFormat="0" applyProtection="0">
      <alignment horizontal="left" vertical="top" indent="1"/>
    </xf>
    <xf numFmtId="4" fontId="36" fillId="2" borderId="0" applyNumberFormat="0" applyProtection="0">
      <alignment horizontal="left" vertical="center" indent="1"/>
    </xf>
    <xf numFmtId="4" fontId="18" fillId="7" borderId="9" applyNumberFormat="0" applyProtection="0">
      <alignment horizontal="right" vertical="center"/>
    </xf>
    <xf numFmtId="4" fontId="18" fillId="3" borderId="9" applyNumberFormat="0" applyProtection="0">
      <alignment horizontal="right" vertical="center"/>
    </xf>
    <xf numFmtId="4" fontId="18" fillId="56" borderId="9" applyNumberFormat="0" applyProtection="0">
      <alignment horizontal="right" vertical="center"/>
    </xf>
    <xf numFmtId="4" fontId="18" fillId="57" borderId="9" applyNumberFormat="0" applyProtection="0">
      <alignment horizontal="right" vertical="center"/>
    </xf>
    <xf numFmtId="4" fontId="18" fillId="58" borderId="9" applyNumberFormat="0" applyProtection="0">
      <alignment horizontal="right" vertical="center"/>
    </xf>
    <xf numFmtId="4" fontId="18" fillId="59" borderId="9" applyNumberFormat="0" applyProtection="0">
      <alignment horizontal="right" vertical="center"/>
    </xf>
    <xf numFmtId="4" fontId="18" fillId="15" borderId="9" applyNumberFormat="0" applyProtection="0">
      <alignment horizontal="right" vertical="center"/>
    </xf>
    <xf numFmtId="4" fontId="18" fillId="60" borderId="9" applyNumberFormat="0" applyProtection="0">
      <alignment horizontal="right" vertical="center"/>
    </xf>
    <xf numFmtId="4" fontId="18" fillId="61" borderId="9" applyNumberFormat="0" applyProtection="0">
      <alignment horizontal="right" vertical="center"/>
    </xf>
    <xf numFmtId="4" fontId="36" fillId="62" borderId="10" applyNumberFormat="0" applyProtection="0">
      <alignment horizontal="left" vertical="center" indent="1"/>
    </xf>
    <xf numFmtId="4" fontId="18" fillId="63" borderId="0" applyNumberFormat="0" applyProtection="0">
      <alignment horizontal="left" vertical="center" indent="1"/>
    </xf>
    <xf numFmtId="4" fontId="38" fillId="14" borderId="0" applyNumberFormat="0" applyProtection="0">
      <alignment horizontal="left" vertical="center" indent="1"/>
    </xf>
    <xf numFmtId="4" fontId="18" fillId="2" borderId="9" applyNumberFormat="0" applyProtection="0">
      <alignment horizontal="right" vertical="center"/>
    </xf>
    <xf numFmtId="4" fontId="18" fillId="6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34" fillId="14" borderId="9" applyNumberFormat="0" applyProtection="0">
      <alignment horizontal="left" vertical="center" indent="1"/>
    </xf>
    <xf numFmtId="0" fontId="39" fillId="16" borderId="11" applyNumberFormat="0" applyProtection="0">
      <alignment horizontal="left" vertical="center" indent="1"/>
    </xf>
    <xf numFmtId="0" fontId="34" fillId="14" borderId="9" applyNumberFormat="0" applyProtection="0">
      <alignment horizontal="left" vertical="top" indent="1"/>
    </xf>
    <xf numFmtId="0" fontId="34" fillId="2" borderId="9" applyNumberFormat="0" applyProtection="0">
      <alignment horizontal="left" vertical="center" indent="1"/>
    </xf>
    <xf numFmtId="0" fontId="39" fillId="64" borderId="11" applyNumberFormat="0" applyProtection="0">
      <alignment horizontal="left" vertical="center" indent="1"/>
    </xf>
    <xf numFmtId="0" fontId="34" fillId="2" borderId="9" applyNumberFormat="0" applyProtection="0">
      <alignment horizontal="left" vertical="top" indent="1"/>
    </xf>
    <xf numFmtId="0" fontId="34" fillId="6" borderId="9" applyNumberFormat="0" applyProtection="0">
      <alignment horizontal="left" vertical="center" indent="1"/>
    </xf>
    <xf numFmtId="0" fontId="39" fillId="6" borderId="11" applyNumberFormat="0" applyProtection="0">
      <alignment horizontal="left" vertical="center" indent="1"/>
    </xf>
    <xf numFmtId="0" fontId="34" fillId="6" borderId="9" applyNumberFormat="0" applyProtection="0">
      <alignment horizontal="left" vertical="top" indent="1"/>
    </xf>
    <xf numFmtId="0" fontId="34" fillId="63" borderId="9" applyNumberFormat="0" applyProtection="0">
      <alignment horizontal="left" vertical="center" indent="1"/>
    </xf>
    <xf numFmtId="0" fontId="34" fillId="63" borderId="9" applyNumberFormat="0" applyProtection="0">
      <alignment horizontal="left" vertical="top" indent="1"/>
    </xf>
    <xf numFmtId="0" fontId="34" fillId="5" borderId="12" applyNumberFormat="0">
      <alignment/>
      <protection locked="0"/>
    </xf>
    <xf numFmtId="0" fontId="40" fillId="14" borderId="13" applyBorder="0">
      <alignment/>
      <protection/>
    </xf>
    <xf numFmtId="4" fontId="18" fillId="4" borderId="9" applyNumberFormat="0" applyProtection="0">
      <alignment vertical="center"/>
    </xf>
    <xf numFmtId="4" fontId="41" fillId="4" borderId="9" applyNumberFormat="0" applyProtection="0">
      <alignment vertical="center"/>
    </xf>
    <xf numFmtId="4" fontId="18" fillId="4" borderId="9" applyNumberFormat="0" applyProtection="0">
      <alignment horizontal="left" vertical="center" indent="1"/>
    </xf>
    <xf numFmtId="0" fontId="18" fillId="4" borderId="9" applyNumberFormat="0" applyProtection="0">
      <alignment horizontal="left" vertical="top" indent="1"/>
    </xf>
    <xf numFmtId="4" fontId="18" fillId="63" borderId="9" applyNumberFormat="0" applyProtection="0">
      <alignment horizontal="right" vertical="center"/>
    </xf>
    <xf numFmtId="4" fontId="39" fillId="0" borderId="11" applyNumberFormat="0" applyProtection="0">
      <alignment horizontal="right" vertical="center"/>
    </xf>
    <xf numFmtId="4" fontId="41" fillId="63" borderId="9" applyNumberFormat="0" applyProtection="0">
      <alignment horizontal="right" vertical="center"/>
    </xf>
    <xf numFmtId="4" fontId="18" fillId="2" borderId="9" applyNumberFormat="0" applyProtection="0">
      <alignment horizontal="left" vertical="center" indent="1"/>
    </xf>
    <xf numFmtId="0" fontId="18" fillId="2" borderId="9" applyNumberFormat="0" applyProtection="0">
      <alignment horizontal="left" vertical="top" indent="1"/>
    </xf>
    <xf numFmtId="4" fontId="42" fillId="65" borderId="0" applyNumberFormat="0" applyProtection="0">
      <alignment horizontal="left" vertical="center" indent="1"/>
    </xf>
    <xf numFmtId="0" fontId="39" fillId="66" borderId="12">
      <alignment/>
      <protection/>
    </xf>
    <xf numFmtId="4" fontId="43" fillId="63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73" fillId="67" borderId="0" applyNumberFormat="0" applyBorder="0" applyAlignment="0" applyProtection="0"/>
    <xf numFmtId="0" fontId="73" fillId="68" borderId="0" applyNumberFormat="0" applyBorder="0" applyAlignment="0" applyProtection="0"/>
    <xf numFmtId="0" fontId="73" fillId="69" borderId="0" applyNumberFormat="0" applyBorder="0" applyAlignment="0" applyProtection="0"/>
    <xf numFmtId="0" fontId="73" fillId="70" borderId="0" applyNumberFormat="0" applyBorder="0" applyAlignment="0" applyProtection="0"/>
    <xf numFmtId="0" fontId="73" fillId="71" borderId="0" applyNumberFormat="0" applyBorder="0" applyAlignment="0" applyProtection="0"/>
    <xf numFmtId="0" fontId="73" fillId="72" borderId="0" applyNumberFormat="0" applyBorder="0" applyAlignment="0" applyProtection="0"/>
    <xf numFmtId="0" fontId="74" fillId="73" borderId="15" applyNumberFormat="0" applyAlignment="0" applyProtection="0"/>
    <xf numFmtId="0" fontId="75" fillId="74" borderId="16" applyNumberFormat="0" applyAlignment="0" applyProtection="0"/>
    <xf numFmtId="0" fontId="7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81" fillId="75" borderId="21" applyNumberFormat="0" applyAlignment="0" applyProtection="0"/>
    <xf numFmtId="0" fontId="82" fillId="0" borderId="0" applyNumberFormat="0" applyFill="0" applyBorder="0" applyAlignment="0" applyProtection="0"/>
    <xf numFmtId="0" fontId="8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77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9" fillId="77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4" fillId="78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3" applyNumberFormat="0" applyFill="0" applyAlignment="0" applyProtection="0"/>
    <xf numFmtId="0" fontId="46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88" fillId="80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172" fontId="7" fillId="0" borderId="12" xfId="0" applyNumberFormat="1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right" vertical="center" wrapText="1"/>
    </xf>
    <xf numFmtId="0" fontId="13" fillId="0" borderId="0" xfId="173">
      <alignment/>
      <protection/>
    </xf>
    <xf numFmtId="0" fontId="14" fillId="0" borderId="0" xfId="194" applyFont="1" applyAlignment="1">
      <alignment horizontal="right"/>
      <protection/>
    </xf>
    <xf numFmtId="0" fontId="0" fillId="0" borderId="0" xfId="173" applyFont="1" applyAlignment="1">
      <alignment vertical="center" wrapText="1"/>
      <protection/>
    </xf>
    <xf numFmtId="0" fontId="12" fillId="0" borderId="12" xfId="190" applyFont="1" applyBorder="1" applyAlignment="1">
      <alignment horizontal="center" vertical="center" wrapText="1"/>
      <protection/>
    </xf>
    <xf numFmtId="0" fontId="17" fillId="0" borderId="12" xfId="190" applyFont="1" applyBorder="1" applyAlignment="1">
      <alignment horizontal="center" vertical="center" wrapText="1"/>
      <protection/>
    </xf>
    <xf numFmtId="0" fontId="12" fillId="0" borderId="12" xfId="190" applyFont="1" applyBorder="1" applyAlignment="1">
      <alignment horizontal="right" vertical="center" wrapText="1"/>
      <protection/>
    </xf>
    <xf numFmtId="0" fontId="12" fillId="0" borderId="12" xfId="190" applyFont="1" applyBorder="1" applyAlignment="1">
      <alignment horizontal="justify" vertical="center" wrapText="1"/>
      <protection/>
    </xf>
    <xf numFmtId="4" fontId="12" fillId="0" borderId="12" xfId="190" applyNumberFormat="1" applyFont="1" applyBorder="1" applyAlignment="1">
      <alignment horizontal="center" vertical="center" wrapText="1"/>
      <protection/>
    </xf>
    <xf numFmtId="0" fontId="12" fillId="0" borderId="12" xfId="190" applyFont="1" applyBorder="1" applyAlignment="1">
      <alignment horizontal="left" vertical="top" wrapText="1"/>
      <protection/>
    </xf>
    <xf numFmtId="49" fontId="12" fillId="0" borderId="12" xfId="190" applyNumberFormat="1" applyFont="1" applyFill="1" applyBorder="1" applyAlignment="1">
      <alignment horizontal="right" vertical="center" wrapText="1"/>
      <protection/>
    </xf>
    <xf numFmtId="49" fontId="12" fillId="0" borderId="12" xfId="190" applyNumberFormat="1" applyFont="1" applyFill="1" applyBorder="1" applyAlignment="1">
      <alignment horizontal="justify" vertical="center" wrapText="1"/>
      <protection/>
    </xf>
    <xf numFmtId="4" fontId="12" fillId="0" borderId="12" xfId="190" applyNumberFormat="1" applyFont="1" applyFill="1" applyBorder="1" applyAlignment="1">
      <alignment horizontal="center" vertical="center" wrapText="1"/>
      <protection/>
    </xf>
    <xf numFmtId="0" fontId="0" fillId="0" borderId="12" xfId="173" applyFont="1" applyFill="1" applyBorder="1" applyAlignment="1">
      <alignment vertical="center" wrapText="1"/>
      <protection/>
    </xf>
    <xf numFmtId="0" fontId="16" fillId="0" borderId="12" xfId="190" applyNumberFormat="1" applyFont="1" applyFill="1" applyBorder="1" applyAlignment="1">
      <alignment horizontal="right" vertical="center" wrapText="1"/>
      <protection/>
    </xf>
    <xf numFmtId="4" fontId="16" fillId="0" borderId="12" xfId="190" applyNumberFormat="1" applyFont="1" applyFill="1" applyBorder="1" applyAlignment="1">
      <alignment horizontal="center" vertical="center" wrapText="1"/>
      <protection/>
    </xf>
    <xf numFmtId="0" fontId="13" fillId="0" borderId="0" xfId="173" applyAlignment="1">
      <alignment wrapText="1"/>
      <protection/>
    </xf>
    <xf numFmtId="0" fontId="13" fillId="0" borderId="0" xfId="168">
      <alignment/>
      <protection/>
    </xf>
    <xf numFmtId="0" fontId="0" fillId="0" borderId="0" xfId="168" applyFont="1" applyAlignment="1">
      <alignment vertical="center" wrapText="1"/>
      <protection/>
    </xf>
    <xf numFmtId="0" fontId="9" fillId="0" borderId="12" xfId="168" applyFont="1" applyBorder="1" applyAlignment="1">
      <alignment horizontal="center" vertical="center"/>
      <protection/>
    </xf>
    <xf numFmtId="173" fontId="16" fillId="0" borderId="12" xfId="190" applyNumberFormat="1" applyFont="1" applyBorder="1" applyAlignment="1">
      <alignment horizontal="center" vertical="center" wrapText="1"/>
      <protection/>
    </xf>
    <xf numFmtId="173" fontId="16" fillId="0" borderId="12" xfId="168" applyNumberFormat="1" applyFont="1" applyBorder="1" applyAlignment="1">
      <alignment horizontal="center" vertical="center"/>
      <protection/>
    </xf>
    <xf numFmtId="0" fontId="0" fillId="0" borderId="12" xfId="168" applyFont="1" applyFill="1" applyBorder="1" applyAlignment="1">
      <alignment vertical="center" wrapText="1"/>
      <protection/>
    </xf>
    <xf numFmtId="0" fontId="13" fillId="0" borderId="0" xfId="168" applyAlignment="1">
      <alignment wrapText="1"/>
      <protection/>
    </xf>
    <xf numFmtId="173" fontId="13" fillId="0" borderId="0" xfId="168" applyNumberFormat="1">
      <alignment/>
      <protection/>
    </xf>
    <xf numFmtId="0" fontId="47" fillId="0" borderId="0" xfId="194" applyFont="1">
      <alignment/>
      <protection/>
    </xf>
    <xf numFmtId="0" fontId="13" fillId="0" borderId="0" xfId="168" applyAlignment="1">
      <alignment horizontal="right"/>
      <protection/>
    </xf>
    <xf numFmtId="0" fontId="50" fillId="0" borderId="0" xfId="168" applyFont="1">
      <alignment/>
      <protection/>
    </xf>
    <xf numFmtId="0" fontId="51" fillId="0" borderId="0" xfId="168" applyFont="1">
      <alignment/>
      <protection/>
    </xf>
    <xf numFmtId="0" fontId="52" fillId="0" borderId="0" xfId="168" applyFont="1">
      <alignment/>
      <protection/>
    </xf>
    <xf numFmtId="173" fontId="52" fillId="0" borderId="0" xfId="168" applyNumberFormat="1" applyFont="1" applyAlignment="1">
      <alignment horizontal="center"/>
      <protection/>
    </xf>
    <xf numFmtId="0" fontId="51" fillId="0" borderId="0" xfId="168" applyFont="1" applyAlignment="1">
      <alignment horizontal="right"/>
      <protection/>
    </xf>
    <xf numFmtId="173" fontId="51" fillId="0" borderId="0" xfId="168" applyNumberFormat="1" applyFont="1" applyAlignment="1">
      <alignment horizontal="center"/>
      <protection/>
    </xf>
    <xf numFmtId="0" fontId="13" fillId="0" borderId="0" xfId="168" applyAlignment="1">
      <alignment/>
      <protection/>
    </xf>
    <xf numFmtId="173" fontId="52" fillId="0" borderId="0" xfId="168" applyNumberFormat="1" applyFont="1" applyAlignment="1">
      <alignment horizontal="center"/>
      <protection/>
    </xf>
    <xf numFmtId="173" fontId="51" fillId="0" borderId="0" xfId="168" applyNumberFormat="1" applyFont="1" applyFill="1" applyAlignment="1">
      <alignment horizontal="center"/>
      <protection/>
    </xf>
    <xf numFmtId="0" fontId="50" fillId="0" borderId="12" xfId="168" applyFont="1" applyBorder="1" applyAlignment="1">
      <alignment horizontal="center" vertical="center" wrapText="1"/>
      <protection/>
    </xf>
    <xf numFmtId="0" fontId="12" fillId="0" borderId="12" xfId="168" applyFont="1" applyBorder="1" applyAlignment="1">
      <alignment horizontal="center" vertical="center" wrapText="1"/>
      <protection/>
    </xf>
    <xf numFmtId="0" fontId="50" fillId="0" borderId="12" xfId="168" applyFont="1" applyFill="1" applyBorder="1" applyAlignment="1">
      <alignment horizontal="center" vertical="center" wrapText="1"/>
      <protection/>
    </xf>
    <xf numFmtId="0" fontId="56" fillId="0" borderId="12" xfId="168" applyFont="1" applyFill="1" applyBorder="1" applyAlignment="1">
      <alignment horizontal="justify" vertical="center" wrapText="1"/>
      <protection/>
    </xf>
    <xf numFmtId="0" fontId="50" fillId="0" borderId="12" xfId="168" applyFont="1" applyFill="1" applyBorder="1" applyAlignment="1">
      <alignment vertical="center" wrapText="1"/>
      <protection/>
    </xf>
    <xf numFmtId="0" fontId="13" fillId="0" borderId="0" xfId="168" applyAlignment="1">
      <alignment horizontal="justify" wrapText="1"/>
      <protection/>
    </xf>
    <xf numFmtId="174" fontId="52" fillId="0" borderId="0" xfId="168" applyNumberFormat="1" applyFont="1" applyFill="1" applyAlignment="1">
      <alignment horizontal="center"/>
      <protection/>
    </xf>
    <xf numFmtId="0" fontId="52" fillId="0" borderId="0" xfId="168" applyFont="1" applyAlignment="1">
      <alignment horizontal="right"/>
      <protection/>
    </xf>
    <xf numFmtId="174" fontId="51" fillId="0" borderId="0" xfId="168" applyNumberFormat="1" applyFont="1" applyAlignment="1">
      <alignment horizontal="center"/>
      <protection/>
    </xf>
    <xf numFmtId="0" fontId="12" fillId="0" borderId="12" xfId="168" applyFont="1" applyBorder="1" applyAlignment="1">
      <alignment horizontal="center" wrapText="1"/>
      <protection/>
    </xf>
    <xf numFmtId="0" fontId="12" fillId="0" borderId="12" xfId="168" applyFont="1" applyBorder="1" applyAlignment="1">
      <alignment horizontal="center"/>
      <protection/>
    </xf>
    <xf numFmtId="0" fontId="15" fillId="0" borderId="12" xfId="168" applyFont="1" applyBorder="1" applyAlignment="1">
      <alignment horizontal="center" wrapText="1"/>
      <protection/>
    </xf>
    <xf numFmtId="0" fontId="15" fillId="0" borderId="12" xfId="168" applyFont="1" applyBorder="1" applyAlignment="1">
      <alignment horizontal="center"/>
      <protection/>
    </xf>
    <xf numFmtId="0" fontId="50" fillId="0" borderId="12" xfId="168" applyFont="1" applyFill="1" applyBorder="1">
      <alignment/>
      <protection/>
    </xf>
    <xf numFmtId="0" fontId="50" fillId="0" borderId="12" xfId="168" applyFont="1" applyFill="1" applyBorder="1" applyAlignment="1">
      <alignment horizontal="justify" wrapText="1"/>
      <protection/>
    </xf>
    <xf numFmtId="173" fontId="50" fillId="0" borderId="12" xfId="168" applyNumberFormat="1" applyFont="1" applyFill="1" applyBorder="1" applyAlignment="1">
      <alignment horizontal="center" vertical="center"/>
      <protection/>
    </xf>
    <xf numFmtId="173" fontId="50" fillId="0" borderId="12" xfId="169" applyNumberFormat="1" applyFont="1" applyBorder="1" applyAlignment="1">
      <alignment horizontal="center" vertical="center" wrapText="1"/>
      <protection/>
    </xf>
    <xf numFmtId="173" fontId="50" fillId="0" borderId="12" xfId="168" applyNumberFormat="1" applyFont="1" applyFill="1" applyBorder="1" applyAlignment="1">
      <alignment horizontal="center"/>
      <protection/>
    </xf>
    <xf numFmtId="49" fontId="50" fillId="0" borderId="12" xfId="168" applyNumberFormat="1" applyFont="1" applyFill="1" applyBorder="1" applyAlignment="1">
      <alignment horizontal="justify" vertical="center" wrapText="1"/>
      <protection/>
    </xf>
    <xf numFmtId="0" fontId="50" fillId="0" borderId="12" xfId="168" applyNumberFormat="1" applyFont="1" applyFill="1" applyBorder="1" applyAlignment="1">
      <alignment horizontal="justify" vertical="center" wrapText="1"/>
      <protection/>
    </xf>
    <xf numFmtId="173" fontId="50" fillId="0" borderId="12" xfId="168" applyNumberFormat="1" applyFont="1" applyFill="1" applyBorder="1" applyAlignment="1">
      <alignment horizontal="center"/>
      <protection/>
    </xf>
    <xf numFmtId="0" fontId="50" fillId="0" borderId="12" xfId="168" applyNumberFormat="1" applyFont="1" applyFill="1" applyBorder="1" applyAlignment="1">
      <alignment horizontal="justify" vertical="center" wrapText="1"/>
      <protection/>
    </xf>
    <xf numFmtId="173" fontId="50" fillId="0" borderId="12" xfId="135" applyNumberFormat="1" applyFont="1" applyFill="1" applyBorder="1" applyAlignment="1">
      <alignment horizontal="center" vertical="center"/>
    </xf>
    <xf numFmtId="1" fontId="50" fillId="0" borderId="12" xfId="168" applyNumberFormat="1" applyFont="1" applyBorder="1">
      <alignment/>
      <protection/>
    </xf>
    <xf numFmtId="0" fontId="51" fillId="0" borderId="12" xfId="168" applyFont="1" applyBorder="1" applyAlignment="1">
      <alignment horizontal="right" wrapText="1"/>
      <protection/>
    </xf>
    <xf numFmtId="173" fontId="9" fillId="0" borderId="12" xfId="168" applyNumberFormat="1" applyFont="1" applyFill="1" applyBorder="1" applyAlignment="1">
      <alignment horizontal="center"/>
      <protection/>
    </xf>
    <xf numFmtId="173" fontId="9" fillId="0" borderId="12" xfId="168" applyNumberFormat="1" applyFont="1" applyBorder="1" applyAlignment="1">
      <alignment horizontal="center"/>
      <protection/>
    </xf>
    <xf numFmtId="0" fontId="16" fillId="0" borderId="12" xfId="168" applyFont="1" applyBorder="1" applyAlignment="1">
      <alignment horizontal="center" wrapText="1"/>
      <protection/>
    </xf>
    <xf numFmtId="0" fontId="16" fillId="0" borderId="12" xfId="168" applyFont="1" applyBorder="1" applyAlignment="1">
      <alignment horizontal="center"/>
      <protection/>
    </xf>
    <xf numFmtId="0" fontId="13" fillId="0" borderId="12" xfId="168" applyFont="1" applyBorder="1" applyAlignment="1">
      <alignment horizontal="center"/>
      <protection/>
    </xf>
    <xf numFmtId="0" fontId="50" fillId="0" borderId="12" xfId="168" applyFont="1" applyFill="1" applyBorder="1" applyAlignment="1">
      <alignment horizontal="center"/>
      <protection/>
    </xf>
    <xf numFmtId="173" fontId="50" fillId="0" borderId="12" xfId="169" applyNumberFormat="1" applyFont="1" applyFill="1" applyBorder="1" applyAlignment="1">
      <alignment horizontal="center" vertical="center" wrapText="1"/>
      <protection/>
    </xf>
    <xf numFmtId="173" fontId="50" fillId="0" borderId="12" xfId="168" applyNumberFormat="1" applyFont="1" applyBorder="1" applyAlignment="1">
      <alignment horizontal="center" vertical="center" wrapText="1"/>
      <protection/>
    </xf>
    <xf numFmtId="0" fontId="13" fillId="0" borderId="12" xfId="168" applyBorder="1">
      <alignment/>
      <protection/>
    </xf>
    <xf numFmtId="0" fontId="12" fillId="0" borderId="12" xfId="168" applyFont="1" applyBorder="1" applyAlignment="1">
      <alignment horizontal="center" wrapText="1"/>
      <protection/>
    </xf>
    <xf numFmtId="0" fontId="13" fillId="0" borderId="0" xfId="168" applyAlignment="1">
      <alignment horizontal="justify"/>
      <protection/>
    </xf>
    <xf numFmtId="0" fontId="9" fillId="0" borderId="12" xfId="168" applyFont="1" applyBorder="1" applyAlignment="1">
      <alignment horizontal="center" wrapText="1"/>
      <protection/>
    </xf>
    <xf numFmtId="4" fontId="9" fillId="0" borderId="12" xfId="168" applyNumberFormat="1" applyFont="1" applyBorder="1" applyAlignment="1">
      <alignment horizontal="center" vertical="center" wrapText="1"/>
      <protection/>
    </xf>
    <xf numFmtId="0" fontId="9" fillId="0" borderId="12" xfId="168" applyFont="1" applyBorder="1" applyAlignment="1">
      <alignment horizontal="justify" wrapText="1"/>
      <protection/>
    </xf>
    <xf numFmtId="174" fontId="9" fillId="0" borderId="12" xfId="168" applyNumberFormat="1" applyFont="1" applyBorder="1" applyAlignment="1">
      <alignment horizontal="center" vertical="center" wrapText="1"/>
      <protection/>
    </xf>
    <xf numFmtId="2" fontId="12" fillId="0" borderId="12" xfId="168" applyNumberFormat="1" applyFont="1" applyBorder="1" applyAlignment="1">
      <alignment horizontal="center" vertical="center" wrapText="1"/>
      <protection/>
    </xf>
    <xf numFmtId="0" fontId="15" fillId="0" borderId="12" xfId="168" applyFont="1" applyBorder="1" applyAlignment="1">
      <alignment horizontal="justify" wrapText="1"/>
      <protection/>
    </xf>
    <xf numFmtId="173" fontId="12" fillId="0" borderId="12" xfId="168" applyNumberFormat="1" applyFont="1" applyFill="1" applyBorder="1" applyAlignment="1">
      <alignment horizontal="center" vertical="center" wrapText="1"/>
      <protection/>
    </xf>
    <xf numFmtId="0" fontId="15" fillId="0" borderId="12" xfId="188" applyFont="1" applyBorder="1" applyAlignment="1">
      <alignment horizontal="justify" vertical="top" wrapText="1"/>
      <protection/>
    </xf>
    <xf numFmtId="173" fontId="12" fillId="0" borderId="12" xfId="168" applyNumberFormat="1" applyFont="1" applyFill="1" applyBorder="1" applyAlignment="1">
      <alignment horizontal="center" wrapText="1"/>
      <protection/>
    </xf>
    <xf numFmtId="2" fontId="12" fillId="0" borderId="12" xfId="188" applyNumberFormat="1" applyFont="1" applyBorder="1" applyAlignment="1">
      <alignment horizontal="center" vertical="center"/>
      <protection/>
    </xf>
    <xf numFmtId="2" fontId="12" fillId="0" borderId="12" xfId="168" applyNumberFormat="1" applyFont="1" applyBorder="1" applyAlignment="1">
      <alignment horizontal="center" vertical="center"/>
      <protection/>
    </xf>
    <xf numFmtId="0" fontId="12" fillId="0" borderId="12" xfId="168" applyFont="1" applyBorder="1" applyAlignment="1">
      <alignment horizontal="center" vertical="center"/>
      <protection/>
    </xf>
    <xf numFmtId="2" fontId="16" fillId="0" borderId="12" xfId="168" applyNumberFormat="1" applyFont="1" applyBorder="1" applyAlignment="1">
      <alignment horizontal="center" vertical="center"/>
      <protection/>
    </xf>
    <xf numFmtId="0" fontId="57" fillId="0" borderId="12" xfId="168" applyFont="1" applyBorder="1" applyAlignment="1">
      <alignment horizontal="justify" vertical="center" wrapText="1"/>
      <protection/>
    </xf>
    <xf numFmtId="4" fontId="16" fillId="0" borderId="12" xfId="168" applyNumberFormat="1" applyFont="1" applyFill="1" applyBorder="1" applyAlignment="1">
      <alignment horizontal="center" vertical="center" wrapText="1"/>
      <protection/>
    </xf>
    <xf numFmtId="0" fontId="15" fillId="0" borderId="12" xfId="168" applyFont="1" applyBorder="1" applyAlignment="1">
      <alignment horizontal="justify" vertical="center" wrapText="1"/>
      <protection/>
    </xf>
    <xf numFmtId="4" fontId="12" fillId="0" borderId="12" xfId="168" applyNumberFormat="1" applyFont="1" applyFill="1" applyBorder="1" applyAlignment="1">
      <alignment horizontal="center" vertical="center" wrapText="1"/>
      <protection/>
    </xf>
    <xf numFmtId="0" fontId="15" fillId="0" borderId="12" xfId="168" applyFont="1" applyFill="1" applyBorder="1" applyAlignment="1">
      <alignment horizontal="justify" vertical="top" wrapText="1"/>
      <protection/>
    </xf>
    <xf numFmtId="4" fontId="12" fillId="0" borderId="12" xfId="168" applyNumberFormat="1" applyFont="1" applyBorder="1" applyAlignment="1">
      <alignment horizontal="center" vertical="center"/>
      <protection/>
    </xf>
    <xf numFmtId="0" fontId="50" fillId="0" borderId="0" xfId="168" applyFont="1">
      <alignment/>
      <protection/>
    </xf>
    <xf numFmtId="0" fontId="12" fillId="0" borderId="12" xfId="168" applyFont="1" applyBorder="1" applyAlignment="1">
      <alignment horizontal="center" vertical="top" wrapText="1"/>
      <protection/>
    </xf>
    <xf numFmtId="0" fontId="15" fillId="0" borderId="12" xfId="168" applyFont="1" applyBorder="1" applyAlignment="1">
      <alignment horizontal="justify" vertical="top" wrapText="1"/>
      <protection/>
    </xf>
    <xf numFmtId="0" fontId="12" fillId="0" borderId="12" xfId="188" applyFont="1" applyBorder="1" applyAlignment="1">
      <alignment horizontal="center" vertical="center"/>
      <protection/>
    </xf>
    <xf numFmtId="0" fontId="15" fillId="0" borderId="12" xfId="188" applyFont="1" applyBorder="1" applyAlignment="1">
      <alignment vertical="center" wrapText="1"/>
      <protection/>
    </xf>
    <xf numFmtId="49" fontId="16" fillId="0" borderId="12" xfId="168" applyNumberFormat="1" applyFont="1" applyBorder="1" applyAlignment="1">
      <alignment horizontal="center"/>
      <protection/>
    </xf>
    <xf numFmtId="174" fontId="57" fillId="0" borderId="12" xfId="168" applyNumberFormat="1" applyFont="1" applyBorder="1" applyAlignment="1">
      <alignment horizontal="center"/>
      <protection/>
    </xf>
    <xf numFmtId="0" fontId="12" fillId="0" borderId="12" xfId="168" applyFont="1" applyFill="1" applyBorder="1" applyAlignment="1">
      <alignment horizontal="center" wrapText="1"/>
      <protection/>
    </xf>
    <xf numFmtId="49" fontId="12" fillId="0" borderId="12" xfId="168" applyNumberFormat="1" applyFont="1" applyBorder="1" applyAlignment="1">
      <alignment horizontal="center"/>
      <protection/>
    </xf>
    <xf numFmtId="174" fontId="15" fillId="0" borderId="12" xfId="168" applyNumberFormat="1" applyFont="1" applyBorder="1" applyAlignment="1">
      <alignment horizontal="center"/>
      <protection/>
    </xf>
    <xf numFmtId="0" fontId="9" fillId="0" borderId="12" xfId="168" applyFont="1" applyBorder="1">
      <alignment/>
      <protection/>
    </xf>
    <xf numFmtId="0" fontId="9" fillId="0" borderId="12" xfId="168" applyFont="1" applyBorder="1" applyAlignment="1">
      <alignment horizontal="justify" wrapText="1"/>
      <protection/>
    </xf>
    <xf numFmtId="0" fontId="50" fillId="0" borderId="24" xfId="168" applyFont="1" applyBorder="1" applyAlignment="1">
      <alignment wrapText="1"/>
      <protection/>
    </xf>
    <xf numFmtId="0" fontId="50" fillId="0" borderId="12" xfId="168" applyFont="1" applyBorder="1">
      <alignment/>
      <protection/>
    </xf>
    <xf numFmtId="0" fontId="15" fillId="0" borderId="25" xfId="168" applyFont="1" applyBorder="1" applyAlignment="1">
      <alignment wrapText="1"/>
      <protection/>
    </xf>
    <xf numFmtId="0" fontId="12" fillId="0" borderId="25" xfId="168" applyFont="1" applyBorder="1" applyAlignment="1">
      <alignment horizontal="center" vertical="top" wrapText="1"/>
      <protection/>
    </xf>
    <xf numFmtId="0" fontId="50" fillId="0" borderId="24" xfId="168" applyFont="1" applyBorder="1" applyAlignment="1">
      <alignment horizontal="justify" wrapText="1"/>
      <protection/>
    </xf>
    <xf numFmtId="0" fontId="9" fillId="0" borderId="12" xfId="168" applyFont="1" applyBorder="1">
      <alignment/>
      <protection/>
    </xf>
    <xf numFmtId="3" fontId="12" fillId="0" borderId="0" xfId="168" applyNumberFormat="1" applyFont="1" applyAlignment="1">
      <alignment horizontal="center" vertical="top" wrapText="1"/>
      <protection/>
    </xf>
    <xf numFmtId="0" fontId="12" fillId="0" borderId="0" xfId="196" applyFont="1" applyFill="1" applyAlignment="1">
      <alignment horizontal="right"/>
      <protection/>
    </xf>
    <xf numFmtId="22" fontId="12" fillId="0" borderId="0" xfId="168" applyNumberFormat="1" applyFont="1" applyAlignment="1">
      <alignment horizontal="right"/>
      <protection/>
    </xf>
    <xf numFmtId="3" fontId="16" fillId="0" borderId="0" xfId="168" applyNumberFormat="1" applyFont="1" applyAlignment="1">
      <alignment horizontal="center" vertical="top" wrapText="1"/>
      <protection/>
    </xf>
    <xf numFmtId="3" fontId="12" fillId="0" borderId="12" xfId="168" applyNumberFormat="1" applyFont="1" applyFill="1" applyBorder="1" applyAlignment="1">
      <alignment horizontal="center" vertical="top" wrapText="1"/>
      <protection/>
    </xf>
    <xf numFmtId="3" fontId="12" fillId="0" borderId="12" xfId="168" applyNumberFormat="1" applyFont="1" applyBorder="1" applyAlignment="1">
      <alignment horizontal="center" vertical="top" wrapText="1"/>
      <protection/>
    </xf>
    <xf numFmtId="3" fontId="16" fillId="0" borderId="12" xfId="168" applyNumberFormat="1" applyFont="1" applyBorder="1" applyAlignment="1">
      <alignment horizontal="center" vertical="top" wrapText="1"/>
      <protection/>
    </xf>
    <xf numFmtId="3" fontId="12" fillId="0" borderId="12" xfId="168" applyNumberFormat="1" applyFont="1" applyBorder="1" applyAlignment="1">
      <alignment horizontal="justify" vertical="top" wrapText="1"/>
      <protection/>
    </xf>
    <xf numFmtId="3" fontId="12" fillId="0" borderId="12" xfId="168" applyNumberFormat="1" applyFont="1" applyBorder="1" applyAlignment="1">
      <alignment horizontal="center" vertical="center" wrapText="1"/>
      <protection/>
    </xf>
    <xf numFmtId="3" fontId="12" fillId="0" borderId="12" xfId="168" applyNumberFormat="1" applyFont="1" applyBorder="1" applyAlignment="1">
      <alignment horizontal="left" vertical="top" wrapText="1"/>
      <protection/>
    </xf>
    <xf numFmtId="174" fontId="52" fillId="0" borderId="0" xfId="168" applyNumberFormat="1" applyFont="1" applyAlignment="1">
      <alignment horizontal="center"/>
      <protection/>
    </xf>
    <xf numFmtId="174" fontId="13" fillId="0" borderId="0" xfId="168" applyNumberFormat="1" applyAlignment="1">
      <alignment horizontal="center"/>
      <protection/>
    </xf>
    <xf numFmtId="0" fontId="59" fillId="0" borderId="0" xfId="192" applyFont="1" applyAlignment="1">
      <alignment horizontal="center" vertical="center"/>
      <protection/>
    </xf>
    <xf numFmtId="0" fontId="72" fillId="0" borderId="0" xfId="192">
      <alignment/>
      <protection/>
    </xf>
    <xf numFmtId="0" fontId="9" fillId="0" borderId="0" xfId="192" applyFont="1" applyAlignment="1">
      <alignment horizontal="center"/>
      <protection/>
    </xf>
    <xf numFmtId="0" fontId="9" fillId="0" borderId="0" xfId="192" applyFont="1" applyAlignment="1">
      <alignment horizontal="center" wrapText="1"/>
      <protection/>
    </xf>
    <xf numFmtId="0" fontId="9" fillId="0" borderId="0" xfId="168" applyFont="1" applyAlignment="1">
      <alignment horizontal="justify" vertical="top"/>
      <protection/>
    </xf>
    <xf numFmtId="0" fontId="59" fillId="0" borderId="0" xfId="192" applyFont="1" applyAlignment="1">
      <alignment horizontal="center" vertical="top"/>
      <protection/>
    </xf>
    <xf numFmtId="0" fontId="50" fillId="0" borderId="0" xfId="168" applyFont="1" applyAlignment="1">
      <alignment horizontal="justify"/>
      <protection/>
    </xf>
    <xf numFmtId="0" fontId="15" fillId="0" borderId="12" xfId="188" applyFont="1" applyBorder="1" applyAlignment="1">
      <alignment horizontal="center" vertical="center" wrapText="1"/>
      <protection/>
    </xf>
    <xf numFmtId="0" fontId="15" fillId="0" borderId="12" xfId="168" applyFont="1" applyBorder="1" applyAlignment="1">
      <alignment horizontal="center" wrapText="1"/>
      <protection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2" xfId="190" applyFont="1" applyFill="1" applyBorder="1" applyAlignment="1">
      <alignment horizontal="justify" vertical="top" wrapText="1"/>
      <protection/>
    </xf>
    <xf numFmtId="0" fontId="15" fillId="0" borderId="0" xfId="168" applyFont="1" applyAlignment="1">
      <alignment horizontal="right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justify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0" fontId="50" fillId="0" borderId="12" xfId="168" applyFont="1" applyFill="1" applyBorder="1" applyAlignment="1">
      <alignment horizontal="justify" vertical="center" wrapText="1"/>
      <protection/>
    </xf>
    <xf numFmtId="0" fontId="12" fillId="0" borderId="0" xfId="188" applyFont="1" applyAlignment="1">
      <alignment horizontal="justify" vertical="center"/>
      <protection/>
    </xf>
    <xf numFmtId="49" fontId="12" fillId="0" borderId="0" xfId="195" applyNumberFormat="1" applyFont="1" applyFill="1">
      <alignment/>
      <protection/>
    </xf>
    <xf numFmtId="49" fontId="12" fillId="0" borderId="0" xfId="195" applyNumberFormat="1" applyFont="1" applyFill="1" applyAlignment="1">
      <alignment horizontal="right"/>
      <protection/>
    </xf>
    <xf numFmtId="0" fontId="50" fillId="0" borderId="0" xfId="188" applyFont="1">
      <alignment/>
      <protection/>
    </xf>
    <xf numFmtId="0" fontId="12" fillId="0" borderId="0" xfId="174" applyFont="1" applyAlignment="1">
      <alignment horizontal="right"/>
      <protection/>
    </xf>
    <xf numFmtId="49" fontId="12" fillId="0" borderId="0" xfId="195" applyNumberFormat="1" applyFont="1" applyFill="1" applyAlignment="1">
      <alignment horizontal="justify" vertical="center"/>
      <protection/>
    </xf>
    <xf numFmtId="0" fontId="9" fillId="0" borderId="0" xfId="188" applyFont="1" applyAlignment="1">
      <alignment horizontal="center" vertical="center" wrapText="1"/>
      <protection/>
    </xf>
    <xf numFmtId="0" fontId="9" fillId="0" borderId="0" xfId="188" applyFont="1" applyAlignment="1">
      <alignment horizontal="justify" vertical="center" wrapText="1"/>
      <protection/>
    </xf>
    <xf numFmtId="0" fontId="50" fillId="0" borderId="0" xfId="188" applyFont="1" applyBorder="1" applyAlignment="1">
      <alignment horizontal="justify" vertical="center"/>
      <protection/>
    </xf>
    <xf numFmtId="0" fontId="50" fillId="0" borderId="12" xfId="188" applyFont="1" applyBorder="1" applyAlignment="1">
      <alignment horizontal="center" vertical="center" wrapText="1"/>
      <protection/>
    </xf>
    <xf numFmtId="0" fontId="9" fillId="0" borderId="12" xfId="188" applyFont="1" applyBorder="1" applyAlignment="1">
      <alignment horizontal="justify" vertical="center" wrapText="1"/>
      <protection/>
    </xf>
    <xf numFmtId="0" fontId="50" fillId="0" borderId="12" xfId="188" applyFont="1" applyBorder="1" applyAlignment="1">
      <alignment horizontal="center" vertical="center"/>
      <protection/>
    </xf>
    <xf numFmtId="0" fontId="50" fillId="0" borderId="12" xfId="0" applyFont="1" applyBorder="1" applyAlignment="1">
      <alignment horizontal="justify" wrapText="1"/>
    </xf>
    <xf numFmtId="0" fontId="50" fillId="0" borderId="12" xfId="188" applyFont="1" applyBorder="1" applyAlignment="1">
      <alignment horizontal="center" vertical="top" wrapText="1"/>
      <protection/>
    </xf>
    <xf numFmtId="0" fontId="50" fillId="0" borderId="12" xfId="188" applyFont="1" applyBorder="1" applyAlignment="1">
      <alignment horizontal="center" vertical="top"/>
      <protection/>
    </xf>
    <xf numFmtId="0" fontId="50" fillId="0" borderId="0" xfId="188" applyFont="1" applyAlignment="1">
      <alignment vertical="top"/>
      <protection/>
    </xf>
    <xf numFmtId="0" fontId="50" fillId="0" borderId="12" xfId="188" applyFont="1" applyBorder="1" applyAlignment="1">
      <alignment horizontal="justify" vertical="center" wrapText="1"/>
      <protection/>
    </xf>
    <xf numFmtId="0" fontId="9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top" wrapText="1"/>
    </xf>
    <xf numFmtId="0" fontId="50" fillId="0" borderId="12" xfId="171" applyFont="1" applyFill="1" applyBorder="1" applyAlignment="1">
      <alignment horizontal="justify" vertical="center" wrapText="1"/>
      <protection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1" fontId="89" fillId="0" borderId="12" xfId="171" applyNumberFormat="1" applyFont="1" applyFill="1" applyBorder="1" applyAlignment="1">
      <alignment horizontal="justify" vertical="center" wrapText="1"/>
      <protection/>
    </xf>
    <xf numFmtId="0" fontId="50" fillId="0" borderId="12" xfId="189" applyFont="1" applyBorder="1" applyAlignment="1">
      <alignment horizontal="center" vertical="center"/>
      <protection/>
    </xf>
    <xf numFmtId="0" fontId="50" fillId="0" borderId="0" xfId="188" applyFont="1" applyAlignment="1">
      <alignment horizontal="justify" vertical="center"/>
      <protection/>
    </xf>
    <xf numFmtId="0" fontId="89" fillId="0" borderId="0" xfId="181" applyFont="1" applyAlignment="1">
      <alignment horizontal="right"/>
      <protection/>
    </xf>
    <xf numFmtId="0" fontId="50" fillId="0" borderId="0" xfId="171" applyFont="1">
      <alignment/>
      <protection/>
    </xf>
    <xf numFmtId="0" fontId="12" fillId="0" borderId="0" xfId="194" applyFont="1" applyAlignment="1">
      <alignment horizontal="right"/>
      <protection/>
    </xf>
    <xf numFmtId="0" fontId="59" fillId="0" borderId="0" xfId="0" applyFont="1" applyBorder="1" applyAlignment="1">
      <alignment/>
    </xf>
    <xf numFmtId="0" fontId="90" fillId="0" borderId="0" xfId="181" applyFont="1" applyAlignment="1">
      <alignment horizontal="right"/>
      <protection/>
    </xf>
    <xf numFmtId="0" fontId="90" fillId="0" borderId="0" xfId="181" applyFont="1" applyAlignment="1">
      <alignment horizontal="center"/>
      <protection/>
    </xf>
    <xf numFmtId="0" fontId="91" fillId="0" borderId="12" xfId="181" applyFont="1" applyBorder="1" applyAlignment="1">
      <alignment horizontal="center" wrapText="1"/>
      <protection/>
    </xf>
    <xf numFmtId="0" fontId="91" fillId="0" borderId="12" xfId="181" applyFont="1" applyBorder="1" applyAlignment="1">
      <alignment horizontal="center" vertical="center" wrapText="1"/>
      <protection/>
    </xf>
    <xf numFmtId="0" fontId="90" fillId="0" borderId="12" xfId="181" applyFont="1" applyBorder="1" applyAlignment="1">
      <alignment horizontal="center" vertical="center" wrapText="1"/>
      <protection/>
    </xf>
    <xf numFmtId="0" fontId="89" fillId="0" borderId="12" xfId="181" applyFont="1" applyBorder="1" applyAlignment="1">
      <alignment horizontal="center" vertical="center" wrapText="1"/>
      <protection/>
    </xf>
    <xf numFmtId="0" fontId="90" fillId="0" borderId="12" xfId="181" applyFont="1" applyBorder="1" applyAlignment="1">
      <alignment horizontal="justify" vertical="center" wrapText="1"/>
      <protection/>
    </xf>
    <xf numFmtId="0" fontId="89" fillId="0" borderId="12" xfId="181" applyFont="1" applyBorder="1" applyAlignment="1">
      <alignment horizontal="center" wrapText="1"/>
      <protection/>
    </xf>
    <xf numFmtId="0" fontId="89" fillId="0" borderId="12" xfId="181" applyFont="1" applyBorder="1" applyAlignment="1">
      <alignment horizontal="center" vertical="center"/>
      <protection/>
    </xf>
    <xf numFmtId="0" fontId="89" fillId="0" borderId="12" xfId="181" applyFont="1" applyBorder="1" applyAlignment="1">
      <alignment horizontal="justify" vertical="center" wrapText="1"/>
      <protection/>
    </xf>
    <xf numFmtId="0" fontId="89" fillId="0" borderId="12" xfId="181" applyFont="1" applyFill="1" applyBorder="1" applyAlignment="1">
      <alignment horizontal="center" vertical="center" wrapText="1"/>
      <protection/>
    </xf>
    <xf numFmtId="0" fontId="89" fillId="0" borderId="12" xfId="181" applyFont="1" applyFill="1" applyBorder="1" applyAlignment="1">
      <alignment horizontal="justify" vertical="center" wrapText="1"/>
      <protection/>
    </xf>
    <xf numFmtId="0" fontId="90" fillId="0" borderId="12" xfId="181" applyFont="1" applyBorder="1" applyAlignment="1">
      <alignment horizontal="center" wrapText="1"/>
      <protection/>
    </xf>
    <xf numFmtId="0" fontId="92" fillId="0" borderId="12" xfId="0" applyFont="1" applyBorder="1" applyAlignment="1">
      <alignment horizontal="center" vertical="center" wrapText="1"/>
    </xf>
    <xf numFmtId="0" fontId="89" fillId="0" borderId="12" xfId="171" applyFont="1" applyFill="1" applyBorder="1" applyAlignment="1">
      <alignment horizontal="center" vertical="center"/>
      <protection/>
    </xf>
    <xf numFmtId="0" fontId="89" fillId="0" borderId="12" xfId="171" applyNumberFormat="1" applyFont="1" applyBorder="1" applyAlignment="1">
      <alignment horizontal="justify" vertical="center" wrapText="1"/>
      <protection/>
    </xf>
    <xf numFmtId="0" fontId="89" fillId="0" borderId="12" xfId="181" applyFont="1" applyFill="1" applyBorder="1" applyAlignment="1">
      <alignment horizontal="center" wrapText="1"/>
      <protection/>
    </xf>
    <xf numFmtId="0" fontId="89" fillId="0" borderId="12" xfId="181" applyFont="1" applyFill="1" applyBorder="1" applyAlignment="1">
      <alignment horizontal="center" vertical="center"/>
      <protection/>
    </xf>
    <xf numFmtId="0" fontId="89" fillId="0" borderId="12" xfId="171" applyFont="1" applyBorder="1" applyAlignment="1">
      <alignment horizontal="justify" vertical="center"/>
      <protection/>
    </xf>
    <xf numFmtId="0" fontId="89" fillId="0" borderId="12" xfId="171" applyFont="1" applyBorder="1" applyAlignment="1">
      <alignment horizontal="justify" vertical="center" wrapText="1"/>
      <protection/>
    </xf>
    <xf numFmtId="0" fontId="90" fillId="0" borderId="12" xfId="181" applyFont="1" applyFill="1" applyBorder="1" applyAlignment="1">
      <alignment horizontal="justify" vertical="center" wrapText="1"/>
      <protection/>
    </xf>
    <xf numFmtId="0" fontId="89" fillId="0" borderId="12" xfId="181" applyFont="1" applyBorder="1" applyAlignment="1">
      <alignment horizontal="justify" vertical="center"/>
      <protection/>
    </xf>
    <xf numFmtId="0" fontId="90" fillId="0" borderId="12" xfId="181" applyFont="1" applyBorder="1">
      <alignment/>
      <protection/>
    </xf>
    <xf numFmtId="0" fontId="89" fillId="0" borderId="12" xfId="181" applyFont="1" applyBorder="1">
      <alignment/>
      <protection/>
    </xf>
    <xf numFmtId="0" fontId="50" fillId="0" borderId="0" xfId="194" applyFont="1" applyAlignment="1">
      <alignment horizontal="right"/>
      <protection/>
    </xf>
    <xf numFmtId="0" fontId="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justify" vertical="top" wrapText="1"/>
    </xf>
    <xf numFmtId="49" fontId="50" fillId="0" borderId="12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wrapText="1"/>
    </xf>
    <xf numFmtId="0" fontId="59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/>
    </xf>
    <xf numFmtId="49" fontId="59" fillId="0" borderId="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61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justify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61" fillId="0" borderId="26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justify" vertical="center" wrapText="1"/>
    </xf>
    <xf numFmtId="0" fontId="12" fillId="0" borderId="12" xfId="188" applyFont="1" applyBorder="1" applyAlignment="1">
      <alignment horizontal="center" vertical="center" wrapText="1"/>
      <protection/>
    </xf>
    <xf numFmtId="0" fontId="12" fillId="0" borderId="0" xfId="188" applyFont="1" applyBorder="1" applyAlignment="1">
      <alignment horizontal="right"/>
      <protection/>
    </xf>
    <xf numFmtId="0" fontId="9" fillId="0" borderId="12" xfId="0" applyFont="1" applyBorder="1" applyAlignment="1">
      <alignment horizontal="center" vertical="center" wrapText="1"/>
    </xf>
    <xf numFmtId="0" fontId="93" fillId="0" borderId="12" xfId="181" applyFont="1" applyBorder="1" applyAlignment="1">
      <alignment horizontal="center" wrapText="1"/>
      <protection/>
    </xf>
    <xf numFmtId="0" fontId="93" fillId="0" borderId="12" xfId="181" applyFont="1" applyBorder="1" applyAlignment="1">
      <alignment horizontal="center" vertical="center" wrapText="1"/>
      <protection/>
    </xf>
    <xf numFmtId="0" fontId="89" fillId="0" borderId="12" xfId="187" applyFont="1" applyBorder="1" applyAlignment="1">
      <alignment horizontal="justify" vertical="center" wrapText="1"/>
      <protection/>
    </xf>
    <xf numFmtId="0" fontId="50" fillId="0" borderId="12" xfId="174" applyNumberFormat="1" applyFont="1" applyBorder="1" applyAlignment="1">
      <alignment horizontal="justify" vertical="center" wrapText="1"/>
      <protection/>
    </xf>
    <xf numFmtId="4" fontId="50" fillId="0" borderId="12" xfId="0" applyNumberFormat="1" applyFont="1" applyFill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72" fontId="9" fillId="0" borderId="12" xfId="0" applyNumberFormat="1" applyFont="1" applyFill="1" applyBorder="1" applyAlignment="1">
      <alignment horizontal="right" vertical="center" wrapText="1"/>
    </xf>
    <xf numFmtId="49" fontId="12" fillId="0" borderId="0" xfId="195" applyNumberFormat="1" applyFont="1" applyFill="1" applyAlignment="1">
      <alignment horizontal="right"/>
      <protection/>
    </xf>
    <xf numFmtId="0" fontId="12" fillId="0" borderId="0" xfId="174" applyFont="1" applyAlignment="1">
      <alignment horizontal="right"/>
      <protection/>
    </xf>
    <xf numFmtId="0" fontId="9" fillId="0" borderId="0" xfId="188" applyFont="1" applyAlignment="1">
      <alignment horizontal="center" vertical="center" wrapText="1"/>
      <protection/>
    </xf>
    <xf numFmtId="0" fontId="12" fillId="0" borderId="12" xfId="188" applyFont="1" applyBorder="1" applyAlignment="1">
      <alignment horizontal="center" vertical="center" wrapText="1"/>
      <protection/>
    </xf>
    <xf numFmtId="0" fontId="12" fillId="0" borderId="25" xfId="188" applyFont="1" applyBorder="1" applyAlignment="1">
      <alignment horizontal="center" vertical="center" wrapText="1"/>
      <protection/>
    </xf>
    <xf numFmtId="0" fontId="12" fillId="0" borderId="24" xfId="188" applyFont="1" applyBorder="1" applyAlignment="1">
      <alignment horizontal="center" vertical="center" wrapText="1"/>
      <protection/>
    </xf>
    <xf numFmtId="0" fontId="90" fillId="0" borderId="0" xfId="181" applyFont="1" applyAlignment="1">
      <alignment horizontal="center" wrapText="1"/>
      <protection/>
    </xf>
    <xf numFmtId="0" fontId="50" fillId="0" borderId="0" xfId="171" applyFont="1" applyAlignment="1">
      <alignment wrapText="1"/>
      <protection/>
    </xf>
    <xf numFmtId="0" fontId="90" fillId="0" borderId="0" xfId="181" applyFont="1" applyAlignment="1">
      <alignment horizontal="center"/>
      <protection/>
    </xf>
    <xf numFmtId="0" fontId="50" fillId="0" borderId="0" xfId="171" applyFont="1" applyAlignment="1">
      <alignment/>
      <protection/>
    </xf>
    <xf numFmtId="0" fontId="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5" fillId="0" borderId="0" xfId="173" applyFont="1" applyAlignment="1">
      <alignment horizontal="right" shrinkToFit="1"/>
      <protection/>
    </xf>
    <xf numFmtId="0" fontId="13" fillId="0" borderId="0" xfId="173" applyAlignment="1">
      <alignment horizontal="right" shrinkToFit="1"/>
      <protection/>
    </xf>
    <xf numFmtId="0" fontId="16" fillId="0" borderId="0" xfId="190" applyFont="1" applyAlignment="1">
      <alignment horizontal="center" vertical="center" wrapText="1"/>
      <protection/>
    </xf>
    <xf numFmtId="0" fontId="14" fillId="0" borderId="0" xfId="194" applyFont="1" applyAlignment="1">
      <alignment horizontal="right" wrapText="1"/>
      <protection/>
    </xf>
    <xf numFmtId="0" fontId="13" fillId="0" borderId="0" xfId="168" applyAlignment="1">
      <alignment wrapText="1"/>
      <protection/>
    </xf>
    <xf numFmtId="0" fontId="15" fillId="0" borderId="0" xfId="168" applyFont="1" applyAlignment="1">
      <alignment horizontal="right" shrinkToFit="1"/>
      <protection/>
    </xf>
    <xf numFmtId="0" fontId="13" fillId="0" borderId="0" xfId="168" applyAlignment="1">
      <alignment horizontal="right" shrinkToFit="1"/>
      <protection/>
    </xf>
    <xf numFmtId="0" fontId="13" fillId="0" borderId="0" xfId="168" applyAlignment="1">
      <alignment/>
      <protection/>
    </xf>
    <xf numFmtId="0" fontId="14" fillId="0" borderId="0" xfId="194" applyFont="1" applyAlignment="1">
      <alignment horizontal="right"/>
      <protection/>
    </xf>
    <xf numFmtId="0" fontId="14" fillId="0" borderId="12" xfId="194" applyFont="1" applyBorder="1" applyAlignment="1">
      <alignment horizontal="center" vertical="center" wrapText="1"/>
      <protection/>
    </xf>
    <xf numFmtId="0" fontId="13" fillId="0" borderId="12" xfId="168" applyFont="1" applyBorder="1" applyAlignment="1">
      <alignment horizontal="center" vertical="center" wrapText="1"/>
      <protection/>
    </xf>
    <xf numFmtId="0" fontId="15" fillId="0" borderId="0" xfId="168" applyFont="1" applyAlignment="1">
      <alignment horizontal="right" wrapText="1"/>
      <protection/>
    </xf>
    <xf numFmtId="0" fontId="11" fillId="0" borderId="0" xfId="0" applyFont="1" applyAlignment="1">
      <alignment horizontal="right" wrapText="1"/>
    </xf>
    <xf numFmtId="0" fontId="48" fillId="0" borderId="0" xfId="194" applyFont="1" applyAlignment="1">
      <alignment horizontal="center" vertical="top" wrapText="1"/>
      <protection/>
    </xf>
    <xf numFmtId="0" fontId="0" fillId="0" borderId="0" xfId="0" applyAlignment="1">
      <alignment wrapText="1"/>
    </xf>
    <xf numFmtId="0" fontId="60" fillId="0" borderId="12" xfId="194" applyFont="1" applyBorder="1" applyAlignment="1">
      <alignment horizontal="center" vertical="center" wrapText="1"/>
      <protection/>
    </xf>
    <xf numFmtId="0" fontId="58" fillId="0" borderId="12" xfId="168" applyFont="1" applyBorder="1" applyAlignment="1">
      <alignment horizontal="center" vertical="center" wrapText="1"/>
      <protection/>
    </xf>
    <xf numFmtId="0" fontId="15" fillId="0" borderId="0" xfId="168" applyFont="1" applyAlignment="1">
      <alignment horizontal="right"/>
      <protection/>
    </xf>
    <xf numFmtId="0" fontId="0" fillId="0" borderId="0" xfId="0" applyAlignment="1">
      <alignment/>
    </xf>
    <xf numFmtId="0" fontId="50" fillId="0" borderId="12" xfId="168" applyFont="1" applyFill="1" applyBorder="1" applyAlignment="1">
      <alignment horizontal="center" vertical="center" wrapText="1"/>
      <protection/>
    </xf>
    <xf numFmtId="0" fontId="50" fillId="0" borderId="12" xfId="168" applyFont="1" applyFill="1" applyBorder="1" applyAlignment="1">
      <alignment horizontal="justify" vertical="center" wrapText="1"/>
      <protection/>
    </xf>
    <xf numFmtId="0" fontId="50" fillId="0" borderId="25" xfId="168" applyFont="1" applyFill="1" applyBorder="1" applyAlignment="1">
      <alignment vertical="center" wrapText="1"/>
      <protection/>
    </xf>
    <xf numFmtId="0" fontId="50" fillId="0" borderId="24" xfId="168" applyFont="1" applyFill="1" applyBorder="1" applyAlignment="1">
      <alignment vertical="center" wrapText="1"/>
      <protection/>
    </xf>
    <xf numFmtId="0" fontId="9" fillId="0" borderId="0" xfId="168" applyFont="1" applyAlignment="1">
      <alignment horizontal="center" wrapText="1"/>
      <protection/>
    </xf>
    <xf numFmtId="0" fontId="50" fillId="0" borderId="12" xfId="168" applyFont="1" applyFill="1" applyBorder="1" applyAlignment="1">
      <alignment horizontal="justify" wrapText="1"/>
      <protection/>
    </xf>
    <xf numFmtId="0" fontId="9" fillId="0" borderId="0" xfId="168" applyFont="1" applyFill="1" applyAlignment="1">
      <alignment horizontal="center" vertical="top" wrapText="1"/>
      <protection/>
    </xf>
    <xf numFmtId="0" fontId="47" fillId="0" borderId="12" xfId="194" applyFont="1" applyBorder="1" applyAlignment="1">
      <alignment horizontal="center" vertical="center" wrapText="1"/>
      <protection/>
    </xf>
    <xf numFmtId="0" fontId="49" fillId="0" borderId="12" xfId="168" applyFont="1" applyBorder="1" applyAlignment="1">
      <alignment horizontal="center" vertical="center" wrapText="1"/>
      <protection/>
    </xf>
    <xf numFmtId="0" fontId="13" fillId="0" borderId="0" xfId="168" applyAlignment="1">
      <alignment horizontal="right"/>
      <protection/>
    </xf>
    <xf numFmtId="0" fontId="9" fillId="0" borderId="0" xfId="168" applyFont="1" applyAlignment="1">
      <alignment horizontal="center" wrapText="1" shrinkToFit="1"/>
      <protection/>
    </xf>
    <xf numFmtId="0" fontId="15" fillId="0" borderId="0" xfId="168" applyFont="1" applyAlignment="1">
      <alignment horizontal="center" wrapText="1" shrinkToFit="1"/>
      <protection/>
    </xf>
    <xf numFmtId="0" fontId="9" fillId="0" borderId="0" xfId="168" applyFont="1" applyAlignment="1">
      <alignment horizontal="center" vertical="top" wrapText="1"/>
      <protection/>
    </xf>
    <xf numFmtId="0" fontId="55" fillId="0" borderId="0" xfId="168" applyFont="1" applyAlignment="1">
      <alignment vertical="top"/>
      <protection/>
    </xf>
    <xf numFmtId="0" fontId="12" fillId="0" borderId="12" xfId="168" applyFont="1" applyBorder="1" applyAlignment="1">
      <alignment horizontal="center" wrapText="1"/>
      <protection/>
    </xf>
    <xf numFmtId="0" fontId="13" fillId="0" borderId="12" xfId="168" applyBorder="1" applyAlignment="1">
      <alignment/>
      <protection/>
    </xf>
    <xf numFmtId="1" fontId="9" fillId="0" borderId="26" xfId="168" applyNumberFormat="1" applyFont="1" applyBorder="1" applyAlignment="1">
      <alignment horizontal="center" wrapText="1"/>
      <protection/>
    </xf>
    <xf numFmtId="1" fontId="58" fillId="0" borderId="29" xfId="168" applyNumberFormat="1" applyFont="1" applyBorder="1" applyAlignment="1">
      <alignment horizontal="center" wrapText="1"/>
      <protection/>
    </xf>
    <xf numFmtId="0" fontId="9" fillId="0" borderId="0" xfId="168" applyFont="1" applyAlignment="1">
      <alignment horizontal="center" wrapText="1"/>
      <protection/>
    </xf>
    <xf numFmtId="0" fontId="13" fillId="0" borderId="0" xfId="168" applyAlignment="1">
      <alignment horizontal="center" wrapText="1"/>
      <protection/>
    </xf>
    <xf numFmtId="0" fontId="12" fillId="0" borderId="25" xfId="168" applyFont="1" applyBorder="1" applyAlignment="1">
      <alignment wrapText="1" shrinkToFit="1"/>
      <protection/>
    </xf>
    <xf numFmtId="0" fontId="12" fillId="0" borderId="24" xfId="168" applyFont="1" applyBorder="1" applyAlignment="1">
      <alignment wrapText="1" shrinkToFit="1"/>
      <protection/>
    </xf>
    <xf numFmtId="0" fontId="12" fillId="0" borderId="25" xfId="168" applyFont="1" applyBorder="1" applyAlignment="1">
      <alignment horizontal="center" vertical="top" wrapText="1"/>
      <protection/>
    </xf>
    <xf numFmtId="0" fontId="12" fillId="0" borderId="24" xfId="168" applyFont="1" applyBorder="1" applyAlignment="1">
      <alignment horizontal="center" vertical="top" wrapText="1"/>
      <protection/>
    </xf>
    <xf numFmtId="0" fontId="12" fillId="0" borderId="30" xfId="168" applyFont="1" applyBorder="1" applyAlignment="1">
      <alignment horizontal="center" vertical="top" wrapText="1"/>
      <protection/>
    </xf>
    <xf numFmtId="0" fontId="12" fillId="0" borderId="31" xfId="168" applyFont="1" applyBorder="1" applyAlignment="1">
      <alignment horizontal="center" vertical="top" wrapText="1"/>
      <protection/>
    </xf>
    <xf numFmtId="0" fontId="12" fillId="0" borderId="32" xfId="168" applyFont="1" applyBorder="1" applyAlignment="1">
      <alignment horizontal="center" vertical="top" wrapText="1"/>
      <protection/>
    </xf>
    <xf numFmtId="0" fontId="12" fillId="0" borderId="33" xfId="168" applyFont="1" applyBorder="1" applyAlignment="1">
      <alignment horizontal="center" vertical="top" wrapText="1"/>
      <protection/>
    </xf>
    <xf numFmtId="0" fontId="50" fillId="0" borderId="26" xfId="168" applyFont="1" applyBorder="1" applyAlignment="1">
      <alignment horizontal="center" wrapText="1"/>
      <protection/>
    </xf>
    <xf numFmtId="0" fontId="13" fillId="0" borderId="29" xfId="168" applyBorder="1" applyAlignment="1">
      <alignment horizontal="center" wrapText="1"/>
      <protection/>
    </xf>
    <xf numFmtId="174" fontId="50" fillId="0" borderId="26" xfId="168" applyNumberFormat="1" applyFont="1" applyBorder="1" applyAlignment="1">
      <alignment horizontal="center" wrapText="1"/>
      <protection/>
    </xf>
    <xf numFmtId="0" fontId="16" fillId="0" borderId="30" xfId="168" applyFont="1" applyBorder="1" applyAlignment="1">
      <alignment horizontal="center" vertical="top" wrapText="1"/>
      <protection/>
    </xf>
    <xf numFmtId="0" fontId="54" fillId="0" borderId="31" xfId="168" applyFont="1" applyBorder="1" applyAlignment="1">
      <alignment horizontal="center" vertical="top" wrapText="1"/>
      <protection/>
    </xf>
    <xf numFmtId="174" fontId="9" fillId="0" borderId="26" xfId="168" applyNumberFormat="1" applyFont="1" applyBorder="1" applyAlignment="1">
      <alignment horizontal="center" wrapText="1"/>
      <protection/>
    </xf>
    <xf numFmtId="174" fontId="58" fillId="0" borderId="29" xfId="168" applyNumberFormat="1" applyFont="1" applyBorder="1" applyAlignment="1">
      <alignment horizontal="center" wrapText="1"/>
      <protection/>
    </xf>
    <xf numFmtId="174" fontId="13" fillId="0" borderId="29" xfId="168" applyNumberFormat="1" applyBorder="1" applyAlignment="1">
      <alignment horizontal="center" wrapText="1"/>
      <protection/>
    </xf>
    <xf numFmtId="174" fontId="9" fillId="0" borderId="26" xfId="168" applyNumberFormat="1" applyFont="1" applyBorder="1" applyAlignment="1">
      <alignment horizontal="center"/>
      <protection/>
    </xf>
    <xf numFmtId="174" fontId="9" fillId="0" borderId="29" xfId="168" applyNumberFormat="1" applyFont="1" applyBorder="1" applyAlignment="1">
      <alignment horizontal="center"/>
      <protection/>
    </xf>
    <xf numFmtId="174" fontId="50" fillId="0" borderId="26" xfId="168" applyNumberFormat="1" applyFont="1" applyBorder="1" applyAlignment="1">
      <alignment horizontal="center"/>
      <protection/>
    </xf>
    <xf numFmtId="174" fontId="50" fillId="0" borderId="29" xfId="168" applyNumberFormat="1" applyFont="1" applyBorder="1" applyAlignment="1">
      <alignment horizontal="center"/>
      <protection/>
    </xf>
    <xf numFmtId="0" fontId="50" fillId="0" borderId="26" xfId="168" applyFont="1" applyBorder="1" applyAlignment="1">
      <alignment horizontal="center" wrapText="1"/>
      <protection/>
    </xf>
    <xf numFmtId="0" fontId="50" fillId="0" borderId="29" xfId="168" applyFont="1" applyBorder="1" applyAlignment="1">
      <alignment horizontal="center" wrapText="1"/>
      <protection/>
    </xf>
    <xf numFmtId="3" fontId="16" fillId="0" borderId="0" xfId="168" applyNumberFormat="1" applyFont="1" applyAlignment="1">
      <alignment horizontal="center" vertical="top" wrapText="1"/>
      <protection/>
    </xf>
    <xf numFmtId="3" fontId="12" fillId="0" borderId="25" xfId="168" applyNumberFormat="1" applyFont="1" applyBorder="1" applyAlignment="1">
      <alignment horizontal="center" vertical="top" wrapText="1"/>
      <protection/>
    </xf>
    <xf numFmtId="3" fontId="12" fillId="0" borderId="24" xfId="168" applyNumberFormat="1" applyFont="1" applyBorder="1" applyAlignment="1">
      <alignment horizontal="center" vertical="top" wrapText="1"/>
      <protection/>
    </xf>
    <xf numFmtId="3" fontId="16" fillId="0" borderId="26" xfId="168" applyNumberFormat="1" applyFont="1" applyBorder="1" applyAlignment="1">
      <alignment horizontal="center" vertical="top" wrapText="1"/>
      <protection/>
    </xf>
    <xf numFmtId="3" fontId="16" fillId="0" borderId="29" xfId="168" applyNumberFormat="1" applyFont="1" applyBorder="1" applyAlignment="1">
      <alignment horizontal="center" vertical="top" wrapText="1"/>
      <protection/>
    </xf>
    <xf numFmtId="0" fontId="12" fillId="0" borderId="0" xfId="196" applyFont="1" applyFill="1" applyAlignment="1">
      <alignment horizontal="right"/>
      <protection/>
    </xf>
    <xf numFmtId="22" fontId="12" fillId="0" borderId="0" xfId="168" applyNumberFormat="1" applyFont="1" applyAlignment="1">
      <alignment horizontal="right"/>
      <protection/>
    </xf>
    <xf numFmtId="0" fontId="13" fillId="0" borderId="0" xfId="168" applyAlignment="1">
      <alignment horizontal="center" vertical="top" wrapText="1"/>
      <protection/>
    </xf>
    <xf numFmtId="3" fontId="12" fillId="0" borderId="12" xfId="168" applyNumberFormat="1" applyFont="1" applyFill="1" applyBorder="1" applyAlignment="1">
      <alignment horizontal="center" vertical="top" wrapText="1"/>
      <protection/>
    </xf>
    <xf numFmtId="0" fontId="13" fillId="0" borderId="12" xfId="168" applyFill="1" applyBorder="1" applyAlignment="1">
      <alignment horizontal="center" vertical="top" wrapText="1"/>
      <protection/>
    </xf>
    <xf numFmtId="0" fontId="53" fillId="0" borderId="12" xfId="194" applyFont="1" applyBorder="1" applyAlignment="1">
      <alignment horizontal="center" vertical="center" wrapText="1"/>
      <protection/>
    </xf>
    <xf numFmtId="0" fontId="54" fillId="0" borderId="12" xfId="168" applyFont="1" applyBorder="1" applyAlignment="1">
      <alignment horizontal="center" vertical="center" wrapText="1"/>
      <protection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4" xfId="170"/>
    <cellStyle name="Обычный 15" xfId="171"/>
    <cellStyle name="Обычный 18" xfId="172"/>
    <cellStyle name="Обычный 2" xfId="173"/>
    <cellStyle name="Обычный 2 2" xfId="174"/>
    <cellStyle name="Обычный 2 2 2" xfId="175"/>
    <cellStyle name="Обычный 2 2 2 2" xfId="176"/>
    <cellStyle name="Обычный 2 2 2 3" xfId="177"/>
    <cellStyle name="Обычный 2 2 3" xfId="178"/>
    <cellStyle name="Обычный 2 3" xfId="179"/>
    <cellStyle name="Обычный 20" xfId="180"/>
    <cellStyle name="Обычный 3" xfId="181"/>
    <cellStyle name="Обычный 3 2" xfId="182"/>
    <cellStyle name="Обычный 3 2 2" xfId="183"/>
    <cellStyle name="Обычный 3 2 3" xfId="184"/>
    <cellStyle name="Обычный 3 2 4" xfId="185"/>
    <cellStyle name="Обычный 3 2 5" xfId="186"/>
    <cellStyle name="Обычный 3 6" xfId="187"/>
    <cellStyle name="Обычный 4" xfId="188"/>
    <cellStyle name="Обычный 5" xfId="189"/>
    <cellStyle name="Обычный 6" xfId="190"/>
    <cellStyle name="Обычный 7 2" xfId="191"/>
    <cellStyle name="Обычный 8" xfId="192"/>
    <cellStyle name="Обычный 9" xfId="193"/>
    <cellStyle name="Обычный_Брг_03_3" xfId="194"/>
    <cellStyle name="Обычный_Лист1" xfId="195"/>
    <cellStyle name="Обычный_Приложения" xfId="196"/>
    <cellStyle name="Плохой" xfId="197"/>
    <cellStyle name="Пояснение" xfId="198"/>
    <cellStyle name="Примечание" xfId="199"/>
    <cellStyle name="Percent" xfId="200"/>
    <cellStyle name="Процентный 6" xfId="201"/>
    <cellStyle name="Связанная ячейка" xfId="202"/>
    <cellStyle name="Стиль 1" xfId="203"/>
    <cellStyle name="Текст предупреждения" xfId="204"/>
    <cellStyle name="Comma" xfId="205"/>
    <cellStyle name="Comma [0]" xfId="206"/>
    <cellStyle name="Финансовый 2" xfId="207"/>
    <cellStyle name="Финансовый 3" xfId="208"/>
    <cellStyle name="Хороший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285750</xdr:colOff>
      <xdr:row>12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962400"/>
          <a:ext cx="2857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247650</xdr:colOff>
      <xdr:row>13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371975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247650</xdr:colOff>
      <xdr:row>15</xdr:row>
      <xdr:rowOff>28575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238875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247650</xdr:colOff>
      <xdr:row>17</xdr:row>
      <xdr:rowOff>28575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7162800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247650</xdr:colOff>
      <xdr:row>19</xdr:row>
      <xdr:rowOff>28575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8153400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247650</xdr:colOff>
      <xdr:row>19</xdr:row>
      <xdr:rowOff>28575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8153400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247650</xdr:colOff>
      <xdr:row>19</xdr:row>
      <xdr:rowOff>28575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8153400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247650</xdr:colOff>
      <xdr:row>25</xdr:row>
      <xdr:rowOff>28575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3496925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247650</xdr:colOff>
      <xdr:row>25</xdr:row>
      <xdr:rowOff>28575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3496925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247650</xdr:colOff>
      <xdr:row>25</xdr:row>
      <xdr:rowOff>28575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3496925"/>
          <a:ext cx="2476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62"/>
  <sheetViews>
    <sheetView tabSelected="1" zoomScalePageLayoutView="0" workbookViewId="0" topLeftCell="A1">
      <selection activeCell="A4" sqref="A4:C4"/>
    </sheetView>
  </sheetViews>
  <sheetFormatPr defaultColWidth="8.8515625" defaultRowHeight="15"/>
  <cols>
    <col min="1" max="1" width="58.28125" style="195" customWidth="1"/>
    <col min="2" max="2" width="17.57421875" style="174" customWidth="1"/>
    <col min="3" max="3" width="16.7109375" style="174" customWidth="1"/>
    <col min="4" max="16384" width="8.8515625" style="174" customWidth="1"/>
  </cols>
  <sheetData>
    <row r="1" spans="1:3" ht="15.75">
      <c r="A1" s="171"/>
      <c r="B1" s="172"/>
      <c r="C1" s="173" t="s">
        <v>717</v>
      </c>
    </row>
    <row r="2" spans="1:3" ht="15.75">
      <c r="A2" s="267" t="s">
        <v>449</v>
      </c>
      <c r="B2" s="268"/>
      <c r="C2" s="268"/>
    </row>
    <row r="3" spans="1:3" ht="15.75">
      <c r="A3" s="176"/>
      <c r="B3" s="175"/>
      <c r="C3" s="175" t="s">
        <v>459</v>
      </c>
    </row>
    <row r="4" spans="1:3" ht="15.75">
      <c r="A4" s="267" t="s">
        <v>1135</v>
      </c>
      <c r="B4" s="268"/>
      <c r="C4" s="268"/>
    </row>
    <row r="6" spans="1:3" ht="15.75">
      <c r="A6" s="269" t="s">
        <v>718</v>
      </c>
      <c r="B6" s="269"/>
      <c r="C6" s="269"/>
    </row>
    <row r="7" spans="1:3" ht="36" customHeight="1">
      <c r="A7" s="269"/>
      <c r="B7" s="269"/>
      <c r="C7" s="269"/>
    </row>
    <row r="8" spans="1:3" ht="15.75">
      <c r="A8" s="178"/>
      <c r="B8" s="177"/>
      <c r="C8" s="177"/>
    </row>
    <row r="9" spans="1:3" ht="15.75">
      <c r="A9" s="179"/>
      <c r="C9" s="252" t="s">
        <v>719</v>
      </c>
    </row>
    <row r="10" spans="1:3" ht="15.75">
      <c r="A10" s="270" t="s">
        <v>720</v>
      </c>
      <c r="B10" s="270" t="s">
        <v>721</v>
      </c>
      <c r="C10" s="271" t="s">
        <v>722</v>
      </c>
    </row>
    <row r="11" spans="1:3" ht="30.75" customHeight="1">
      <c r="A11" s="270"/>
      <c r="B11" s="270" t="s">
        <v>723</v>
      </c>
      <c r="C11" s="272"/>
    </row>
    <row r="12" spans="1:3" ht="15.75">
      <c r="A12" s="251">
        <v>1</v>
      </c>
      <c r="B12" s="251">
        <v>2</v>
      </c>
      <c r="C12" s="251">
        <v>3</v>
      </c>
    </row>
    <row r="13" spans="1:3" ht="40.5" customHeight="1">
      <c r="A13" s="181" t="s">
        <v>724</v>
      </c>
      <c r="B13" s="180"/>
      <c r="C13" s="182"/>
    </row>
    <row r="14" spans="1:3" s="186" customFormat="1" ht="49.5" customHeight="1">
      <c r="A14" s="183" t="s">
        <v>725</v>
      </c>
      <c r="B14" s="184"/>
      <c r="C14" s="185">
        <v>100</v>
      </c>
    </row>
    <row r="15" spans="1:3" s="186" customFormat="1" ht="47.25">
      <c r="A15" s="183" t="s">
        <v>726</v>
      </c>
      <c r="B15" s="184"/>
      <c r="C15" s="185">
        <v>100</v>
      </c>
    </row>
    <row r="16" spans="1:3" ht="35.25" customHeight="1">
      <c r="A16" s="187" t="s">
        <v>727</v>
      </c>
      <c r="B16" s="180"/>
      <c r="C16" s="182"/>
    </row>
    <row r="17" spans="1:3" ht="78.75">
      <c r="A17" s="187" t="s">
        <v>728</v>
      </c>
      <c r="B17" s="180">
        <v>100</v>
      </c>
      <c r="C17" s="182"/>
    </row>
    <row r="18" spans="1:3" ht="38.25" customHeight="1">
      <c r="A18" s="187" t="s">
        <v>729</v>
      </c>
      <c r="B18" s="180">
        <v>100</v>
      </c>
      <c r="C18" s="182"/>
    </row>
    <row r="19" spans="1:3" ht="54.75" customHeight="1">
      <c r="A19" s="188" t="s">
        <v>730</v>
      </c>
      <c r="B19" s="180"/>
      <c r="C19" s="182"/>
    </row>
    <row r="20" spans="1:3" ht="99" customHeight="1">
      <c r="A20" s="189" t="s">
        <v>731</v>
      </c>
      <c r="B20" s="180">
        <v>100</v>
      </c>
      <c r="C20" s="182"/>
    </row>
    <row r="21" spans="1:3" ht="94.5">
      <c r="A21" s="190" t="s">
        <v>732</v>
      </c>
      <c r="B21" s="180">
        <v>50</v>
      </c>
      <c r="C21" s="182">
        <v>50</v>
      </c>
    </row>
    <row r="22" spans="1:3" ht="78.75">
      <c r="A22" s="191" t="s">
        <v>733</v>
      </c>
      <c r="B22" s="180">
        <v>100</v>
      </c>
      <c r="C22" s="182"/>
    </row>
    <row r="23" spans="1:3" ht="63">
      <c r="A23" s="191" t="s">
        <v>734</v>
      </c>
      <c r="B23" s="180">
        <v>50</v>
      </c>
      <c r="C23" s="182">
        <v>50</v>
      </c>
    </row>
    <row r="24" spans="1:3" ht="126">
      <c r="A24" s="192" t="s">
        <v>735</v>
      </c>
      <c r="B24" s="180">
        <v>50</v>
      </c>
      <c r="C24" s="182">
        <v>50</v>
      </c>
    </row>
    <row r="25" spans="1:3" ht="126">
      <c r="A25" s="192" t="s">
        <v>736</v>
      </c>
      <c r="B25" s="180">
        <v>100</v>
      </c>
      <c r="C25" s="182"/>
    </row>
    <row r="26" spans="1:3" ht="110.25">
      <c r="A26" s="193" t="s">
        <v>737</v>
      </c>
      <c r="B26" s="180">
        <v>100</v>
      </c>
      <c r="C26" s="182"/>
    </row>
    <row r="27" spans="1:3" ht="94.5">
      <c r="A27" s="192" t="s">
        <v>738</v>
      </c>
      <c r="B27" s="180">
        <v>50</v>
      </c>
      <c r="C27" s="182">
        <v>50</v>
      </c>
    </row>
    <row r="28" spans="1:3" ht="31.5">
      <c r="A28" s="188" t="s">
        <v>739</v>
      </c>
      <c r="B28" s="180"/>
      <c r="C28" s="182"/>
    </row>
    <row r="29" spans="1:3" ht="47.25">
      <c r="A29" s="187" t="s">
        <v>740</v>
      </c>
      <c r="B29" s="180">
        <v>100</v>
      </c>
      <c r="C29" s="182"/>
    </row>
    <row r="30" spans="1:3" ht="31.5">
      <c r="A30" s="183" t="s">
        <v>741</v>
      </c>
      <c r="B30" s="180"/>
      <c r="C30" s="182">
        <v>100</v>
      </c>
    </row>
    <row r="31" spans="1:3" ht="31.5">
      <c r="A31" s="183" t="s">
        <v>742</v>
      </c>
      <c r="B31" s="180"/>
      <c r="C31" s="182">
        <v>100</v>
      </c>
    </row>
    <row r="32" spans="1:3" ht="31.5">
      <c r="A32" s="187" t="s">
        <v>743</v>
      </c>
      <c r="B32" s="180">
        <v>100</v>
      </c>
      <c r="C32" s="182"/>
    </row>
    <row r="33" spans="1:3" ht="31.5">
      <c r="A33" s="189" t="s">
        <v>744</v>
      </c>
      <c r="B33" s="180"/>
      <c r="C33" s="182">
        <v>100</v>
      </c>
    </row>
    <row r="34" spans="1:3" ht="31.5">
      <c r="A34" s="189" t="s">
        <v>745</v>
      </c>
      <c r="B34" s="180"/>
      <c r="C34" s="182">
        <v>100</v>
      </c>
    </row>
    <row r="35" spans="1:3" ht="47.25">
      <c r="A35" s="192" t="s">
        <v>746</v>
      </c>
      <c r="B35" s="180">
        <v>100</v>
      </c>
      <c r="C35" s="182"/>
    </row>
    <row r="36" spans="1:3" ht="47.25">
      <c r="A36" s="191" t="s">
        <v>747</v>
      </c>
      <c r="B36" s="194"/>
      <c r="C36" s="194">
        <v>100</v>
      </c>
    </row>
    <row r="37" spans="1:3" ht="47.25">
      <c r="A37" s="191" t="s">
        <v>748</v>
      </c>
      <c r="B37" s="194"/>
      <c r="C37" s="194">
        <v>100</v>
      </c>
    </row>
    <row r="38" spans="1:3" ht="21" customHeight="1">
      <c r="A38" s="188" t="s">
        <v>749</v>
      </c>
      <c r="B38" s="180"/>
      <c r="C38" s="182"/>
    </row>
    <row r="39" spans="1:3" ht="35.25" customHeight="1">
      <c r="A39" s="187" t="s">
        <v>750</v>
      </c>
      <c r="B39" s="180">
        <v>100</v>
      </c>
      <c r="C39" s="182"/>
    </row>
    <row r="40" spans="1:3" ht="47.25">
      <c r="A40" s="183" t="s">
        <v>751</v>
      </c>
      <c r="B40" s="180"/>
      <c r="C40" s="182">
        <v>100</v>
      </c>
    </row>
    <row r="41" spans="1:3" ht="47.25">
      <c r="A41" s="183" t="s">
        <v>752</v>
      </c>
      <c r="B41" s="180"/>
      <c r="C41" s="182">
        <v>100</v>
      </c>
    </row>
    <row r="42" spans="1:3" ht="31.5">
      <c r="A42" s="188" t="s">
        <v>753</v>
      </c>
      <c r="B42" s="180"/>
      <c r="C42" s="182"/>
    </row>
    <row r="43" spans="1:3" ht="82.5" customHeight="1">
      <c r="A43" s="187" t="s">
        <v>754</v>
      </c>
      <c r="B43" s="180">
        <v>100</v>
      </c>
      <c r="C43" s="182"/>
    </row>
    <row r="44" spans="1:3" ht="78.75">
      <c r="A44" s="192" t="s">
        <v>755</v>
      </c>
      <c r="B44" s="180"/>
      <c r="C44" s="182">
        <v>100</v>
      </c>
    </row>
    <row r="45" spans="1:3" ht="84.75" customHeight="1">
      <c r="A45" s="192" t="s">
        <v>756</v>
      </c>
      <c r="B45" s="180"/>
      <c r="C45" s="182">
        <v>100</v>
      </c>
    </row>
    <row r="46" spans="1:3" ht="63">
      <c r="A46" s="192" t="s">
        <v>757</v>
      </c>
      <c r="B46" s="180">
        <v>100</v>
      </c>
      <c r="C46" s="182"/>
    </row>
    <row r="47" spans="1:3" ht="63">
      <c r="A47" s="192" t="s">
        <v>758</v>
      </c>
      <c r="B47" s="180"/>
      <c r="C47" s="182">
        <v>100</v>
      </c>
    </row>
    <row r="48" spans="1:3" ht="63">
      <c r="A48" s="192" t="s">
        <v>759</v>
      </c>
      <c r="B48" s="180"/>
      <c r="C48" s="182">
        <v>100</v>
      </c>
    </row>
    <row r="49" spans="1:3" ht="15.75">
      <c r="A49" s="188" t="s">
        <v>760</v>
      </c>
      <c r="B49" s="180"/>
      <c r="C49" s="182"/>
    </row>
    <row r="50" spans="1:3" ht="31.5">
      <c r="A50" s="187" t="s">
        <v>761</v>
      </c>
      <c r="B50" s="180">
        <v>100</v>
      </c>
      <c r="C50" s="182"/>
    </row>
    <row r="51" spans="1:3" ht="31.5">
      <c r="A51" s="187" t="s">
        <v>762</v>
      </c>
      <c r="B51" s="180"/>
      <c r="C51" s="182">
        <v>100</v>
      </c>
    </row>
    <row r="52" spans="1:3" ht="31.5">
      <c r="A52" s="187" t="s">
        <v>763</v>
      </c>
      <c r="B52" s="180"/>
      <c r="C52" s="182">
        <v>100</v>
      </c>
    </row>
    <row r="53" spans="1:3" ht="31.5">
      <c r="A53" s="187" t="s">
        <v>764</v>
      </c>
      <c r="B53" s="180">
        <v>100</v>
      </c>
      <c r="C53" s="182"/>
    </row>
    <row r="54" spans="1:3" ht="31.5" customHeight="1">
      <c r="A54" s="187" t="s">
        <v>765</v>
      </c>
      <c r="B54" s="180"/>
      <c r="C54" s="182">
        <v>100</v>
      </c>
    </row>
    <row r="55" spans="1:3" ht="31.5">
      <c r="A55" s="187" t="s">
        <v>766</v>
      </c>
      <c r="B55" s="180"/>
      <c r="C55" s="182">
        <v>100</v>
      </c>
    </row>
    <row r="56" ht="15.75">
      <c r="A56" s="174"/>
    </row>
    <row r="57" ht="15.75">
      <c r="A57" s="174"/>
    </row>
    <row r="58" ht="15.75">
      <c r="A58" s="174"/>
    </row>
    <row r="59" ht="15.75">
      <c r="A59" s="174"/>
    </row>
    <row r="60" ht="15.75">
      <c r="A60" s="174"/>
    </row>
    <row r="61" ht="15.75">
      <c r="A61" s="174"/>
    </row>
    <row r="62" ht="15.75">
      <c r="A62" s="174"/>
    </row>
  </sheetData>
  <sheetProtection/>
  <mergeCells count="6">
    <mergeCell ref="A2:C2"/>
    <mergeCell ref="A4:C4"/>
    <mergeCell ref="A6:C7"/>
    <mergeCell ref="A10:A11"/>
    <mergeCell ref="B10:B11"/>
    <mergeCell ref="C10:C11"/>
  </mergeCells>
  <printOptions/>
  <pageMargins left="0.7086614173228347" right="0.15748031496062992" top="0.15748031496062992" bottom="0.15748031496062992" header="0.31496062992125984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5.7109375" style="22" customWidth="1"/>
    <col min="2" max="2" width="69.7109375" style="37" customWidth="1"/>
    <col min="3" max="3" width="14.57421875" style="22" customWidth="1"/>
    <col min="4" max="4" width="2.421875" style="22" customWidth="1"/>
    <col min="5" max="16384" width="9.140625" style="22" customWidth="1"/>
  </cols>
  <sheetData>
    <row r="1" spans="2:3" ht="12.75">
      <c r="B1" s="22"/>
      <c r="C1" s="23" t="s">
        <v>448</v>
      </c>
    </row>
    <row r="2" spans="2:3" ht="12.75">
      <c r="B2" s="22"/>
      <c r="C2" s="23" t="s">
        <v>449</v>
      </c>
    </row>
    <row r="3" spans="1:3" ht="12.75">
      <c r="A3" s="298" t="s">
        <v>2</v>
      </c>
      <c r="B3" s="299"/>
      <c r="C3" s="299"/>
    </row>
    <row r="4" spans="2:3" ht="12.75">
      <c r="B4" s="22"/>
      <c r="C4" s="23" t="s">
        <v>1137</v>
      </c>
    </row>
    <row r="7" spans="1:3" ht="39" customHeight="1">
      <c r="A7" s="300" t="s">
        <v>609</v>
      </c>
      <c r="B7" s="300"/>
      <c r="C7" s="300"/>
    </row>
    <row r="8" spans="1:3" ht="10.5" customHeight="1">
      <c r="A8" s="24"/>
      <c r="B8" s="24"/>
      <c r="C8" s="24"/>
    </row>
    <row r="9" spans="1:3" ht="33.75" customHeight="1">
      <c r="A9" s="25" t="s">
        <v>450</v>
      </c>
      <c r="B9" s="25" t="s">
        <v>451</v>
      </c>
      <c r="C9" s="25" t="s">
        <v>452</v>
      </c>
    </row>
    <row r="10" spans="1:3" ht="14.25" customHeight="1">
      <c r="A10" s="26">
        <v>1</v>
      </c>
      <c r="B10" s="26">
        <v>2</v>
      </c>
      <c r="C10" s="26">
        <v>3</v>
      </c>
    </row>
    <row r="11" spans="1:3" ht="47.25" customHeight="1">
      <c r="A11" s="27" t="s">
        <v>453</v>
      </c>
      <c r="B11" s="28" t="s">
        <v>197</v>
      </c>
      <c r="C11" s="29">
        <f>C13+C14+C16+C15</f>
        <v>23387.10174</v>
      </c>
    </row>
    <row r="12" spans="1:3" ht="18" customHeight="1">
      <c r="A12" s="27"/>
      <c r="B12" s="30" t="s">
        <v>454</v>
      </c>
      <c r="C12" s="29"/>
    </row>
    <row r="13" spans="1:3" ht="18.75" customHeight="1">
      <c r="A13" s="31" t="s">
        <v>1124</v>
      </c>
      <c r="B13" s="32" t="s">
        <v>455</v>
      </c>
      <c r="C13" s="33">
        <v>17955.1</v>
      </c>
    </row>
    <row r="14" spans="1:3" ht="52.5" customHeight="1">
      <c r="A14" s="31" t="s">
        <v>1125</v>
      </c>
      <c r="B14" s="152" t="s">
        <v>1122</v>
      </c>
      <c r="C14" s="151">
        <v>2909.892</v>
      </c>
    </row>
    <row r="15" spans="1:3" ht="34.5" customHeight="1">
      <c r="A15" s="31" t="s">
        <v>1126</v>
      </c>
      <c r="B15" s="32" t="s">
        <v>1123</v>
      </c>
      <c r="C15" s="33">
        <v>1622.10974</v>
      </c>
    </row>
    <row r="16" spans="1:3" ht="63.75" customHeight="1">
      <c r="A16" s="31" t="s">
        <v>1127</v>
      </c>
      <c r="B16" s="32" t="s">
        <v>611</v>
      </c>
      <c r="C16" s="33">
        <v>900</v>
      </c>
    </row>
    <row r="17" spans="1:3" ht="21" customHeight="1">
      <c r="A17" s="34"/>
      <c r="B17" s="35" t="s">
        <v>456</v>
      </c>
      <c r="C17" s="36">
        <f>C11</f>
        <v>23387.10174</v>
      </c>
    </row>
  </sheetData>
  <sheetProtection/>
  <mergeCells count="2">
    <mergeCell ref="A3:C3"/>
    <mergeCell ref="A7:C7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38" customWidth="1"/>
    <col min="2" max="2" width="57.421875" style="44" customWidth="1"/>
    <col min="3" max="3" width="11.421875" style="38" customWidth="1"/>
    <col min="4" max="4" width="12.421875" style="38" customWidth="1"/>
    <col min="5" max="16384" width="9.140625" style="38" customWidth="1"/>
  </cols>
  <sheetData>
    <row r="1" spans="2:4" ht="12.75">
      <c r="B1" s="301" t="s">
        <v>457</v>
      </c>
      <c r="C1" s="302"/>
      <c r="D1" s="302"/>
    </row>
    <row r="2" spans="2:4" ht="12.75">
      <c r="B2" s="301" t="s">
        <v>449</v>
      </c>
      <c r="C2" s="302"/>
      <c r="D2" s="302"/>
    </row>
    <row r="3" spans="1:4" ht="12.75">
      <c r="A3" s="303" t="s">
        <v>2</v>
      </c>
      <c r="B3" s="304"/>
      <c r="C3" s="304"/>
      <c r="D3" s="305"/>
    </row>
    <row r="4" spans="2:4" ht="12.75">
      <c r="B4" s="306" t="s">
        <v>1137</v>
      </c>
      <c r="C4" s="305"/>
      <c r="D4" s="305"/>
    </row>
    <row r="7" spans="1:4" ht="44.25" customHeight="1">
      <c r="A7" s="300" t="s">
        <v>610</v>
      </c>
      <c r="B7" s="300"/>
      <c r="C7" s="300"/>
      <c r="D7" s="302"/>
    </row>
    <row r="8" spans="1:3" ht="15">
      <c r="A8" s="39"/>
      <c r="B8" s="39"/>
      <c r="C8" s="39"/>
    </row>
    <row r="9" spans="1:4" ht="39" customHeight="1">
      <c r="A9" s="25" t="s">
        <v>450</v>
      </c>
      <c r="B9" s="25" t="s">
        <v>451</v>
      </c>
      <c r="C9" s="40" t="s">
        <v>444</v>
      </c>
      <c r="D9" s="40" t="s">
        <v>445</v>
      </c>
    </row>
    <row r="10" spans="1:4" ht="45" customHeight="1">
      <c r="A10" s="27" t="s">
        <v>453</v>
      </c>
      <c r="B10" s="28" t="s">
        <v>197</v>
      </c>
      <c r="C10" s="29">
        <f>C12+C13+C14</f>
        <v>22457.057500000003</v>
      </c>
      <c r="D10" s="29">
        <f>D12+D13+D14</f>
        <v>19457.5</v>
      </c>
    </row>
    <row r="11" spans="1:4" ht="14.25" customHeight="1">
      <c r="A11" s="27"/>
      <c r="B11" s="30" t="s">
        <v>454</v>
      </c>
      <c r="C11" s="41"/>
      <c r="D11" s="42"/>
    </row>
    <row r="12" spans="1:4" ht="18.75" customHeight="1">
      <c r="A12" s="27" t="s">
        <v>1124</v>
      </c>
      <c r="B12" s="32" t="s">
        <v>455</v>
      </c>
      <c r="C12" s="151">
        <v>18637.4</v>
      </c>
      <c r="D12" s="151">
        <v>19457.5</v>
      </c>
    </row>
    <row r="13" spans="1:4" ht="60" customHeight="1">
      <c r="A13" s="27" t="s">
        <v>1125</v>
      </c>
      <c r="B13" s="152" t="s">
        <v>1122</v>
      </c>
      <c r="C13" s="151">
        <v>1661.56</v>
      </c>
      <c r="D13" s="151"/>
    </row>
    <row r="14" spans="1:4" ht="45.75" customHeight="1">
      <c r="A14" s="27" t="s">
        <v>1126</v>
      </c>
      <c r="B14" s="32" t="s">
        <v>1123</v>
      </c>
      <c r="C14" s="151">
        <v>2158.0975</v>
      </c>
      <c r="D14" s="151"/>
    </row>
    <row r="15" spans="1:4" ht="19.5" customHeight="1">
      <c r="A15" s="43"/>
      <c r="B15" s="35" t="s">
        <v>456</v>
      </c>
      <c r="C15" s="36">
        <f>C10</f>
        <v>22457.057500000003</v>
      </c>
      <c r="D15" s="36">
        <f>D10</f>
        <v>19457.5</v>
      </c>
    </row>
    <row r="17" ht="12.75">
      <c r="D17" s="45"/>
    </row>
  </sheetData>
  <sheetProtection/>
  <mergeCells count="5">
    <mergeCell ref="B1:D1"/>
    <mergeCell ref="B2:D2"/>
    <mergeCell ref="A3:D3"/>
    <mergeCell ref="B4:D4"/>
    <mergeCell ref="A7:D7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3.7109375" style="38" customWidth="1"/>
    <col min="2" max="2" width="65.8515625" style="38" customWidth="1"/>
    <col min="3" max="3" width="12.57421875" style="38" customWidth="1"/>
    <col min="4" max="4" width="21.57421875" style="38" customWidth="1"/>
    <col min="5" max="16384" width="9.140625" style="38" customWidth="1"/>
  </cols>
  <sheetData>
    <row r="1" spans="1:4" ht="15">
      <c r="A1" s="46"/>
      <c r="B1" s="46"/>
      <c r="C1" s="23"/>
      <c r="D1" s="23" t="s">
        <v>458</v>
      </c>
    </row>
    <row r="2" spans="1:4" ht="12.75" customHeight="1">
      <c r="A2" s="46"/>
      <c r="B2" s="309" t="s">
        <v>449</v>
      </c>
      <c r="C2" s="310"/>
      <c r="D2" s="310"/>
    </row>
    <row r="3" spans="1:4" ht="12.75" customHeight="1">
      <c r="A3" s="46"/>
      <c r="B3" s="309" t="s">
        <v>459</v>
      </c>
      <c r="C3" s="310"/>
      <c r="D3" s="310"/>
    </row>
    <row r="4" spans="1:4" ht="15">
      <c r="A4" s="46"/>
      <c r="B4" s="306"/>
      <c r="C4" s="305"/>
      <c r="D4" s="153" t="s">
        <v>1137</v>
      </c>
    </row>
    <row r="5" spans="1:3" ht="15">
      <c r="A5" s="46"/>
      <c r="B5" s="46"/>
      <c r="C5" s="46"/>
    </row>
    <row r="6" spans="1:4" ht="26.25" customHeight="1">
      <c r="A6" s="311" t="s">
        <v>460</v>
      </c>
      <c r="B6" s="311"/>
      <c r="C6" s="311"/>
      <c r="D6" s="312"/>
    </row>
    <row r="7" spans="1:3" ht="15">
      <c r="A7" s="46"/>
      <c r="B7" s="46"/>
      <c r="C7" s="46"/>
    </row>
    <row r="8" spans="1:4" ht="9.75" customHeight="1">
      <c r="A8" s="307" t="s">
        <v>461</v>
      </c>
      <c r="B8" s="307" t="s">
        <v>462</v>
      </c>
      <c r="C8" s="307" t="s">
        <v>15</v>
      </c>
      <c r="D8" s="307" t="s">
        <v>1060</v>
      </c>
    </row>
    <row r="9" spans="1:4" ht="131.25" customHeight="1">
      <c r="A9" s="308"/>
      <c r="B9" s="308"/>
      <c r="C9" s="308"/>
      <c r="D9" s="308"/>
    </row>
    <row r="10" spans="1:2" ht="18.75">
      <c r="A10" s="48"/>
      <c r="B10" s="49"/>
    </row>
    <row r="11" spans="1:4" ht="18" customHeight="1">
      <c r="A11" s="48">
        <v>1</v>
      </c>
      <c r="B11" s="50" t="s">
        <v>463</v>
      </c>
      <c r="C11" s="51">
        <v>9578.7</v>
      </c>
      <c r="D11" s="55">
        <v>1359.7</v>
      </c>
    </row>
    <row r="12" spans="1:4" ht="18" customHeight="1">
      <c r="A12" s="48">
        <v>2</v>
      </c>
      <c r="B12" s="50" t="s">
        <v>464</v>
      </c>
      <c r="C12" s="51">
        <v>7916.7</v>
      </c>
      <c r="D12" s="55">
        <v>1123.8</v>
      </c>
    </row>
    <row r="13" spans="1:4" ht="18.75">
      <c r="A13" s="48">
        <v>3</v>
      </c>
      <c r="B13" s="50" t="s">
        <v>465</v>
      </c>
      <c r="C13" s="51">
        <v>12310</v>
      </c>
      <c r="D13" s="55">
        <v>1747.5</v>
      </c>
    </row>
    <row r="14" spans="1:4" ht="18.75">
      <c r="A14" s="48">
        <v>4</v>
      </c>
      <c r="B14" s="50" t="s">
        <v>466</v>
      </c>
      <c r="C14" s="51">
        <v>15096.2</v>
      </c>
      <c r="D14" s="55">
        <v>2143</v>
      </c>
    </row>
    <row r="15" spans="2:4" ht="21" customHeight="1">
      <c r="B15" s="52" t="s">
        <v>467</v>
      </c>
      <c r="C15" s="53">
        <f>SUM(C11:C14)</f>
        <v>44901.600000000006</v>
      </c>
      <c r="D15" s="53">
        <f>SUM(D11:D14)</f>
        <v>6374</v>
      </c>
    </row>
  </sheetData>
  <sheetProtection/>
  <mergeCells count="8">
    <mergeCell ref="D8:D9"/>
    <mergeCell ref="B2:D2"/>
    <mergeCell ref="B3:D3"/>
    <mergeCell ref="A6:D6"/>
    <mergeCell ref="B4:C4"/>
    <mergeCell ref="A8:A9"/>
    <mergeCell ref="B8:B9"/>
    <mergeCell ref="C8:C9"/>
  </mergeCells>
  <printOptions/>
  <pageMargins left="0.71" right="0.42" top="0.27" bottom="0.27" header="0.23" footer="0.27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zoomScaleSheetLayoutView="100" zoomScalePageLayoutView="0" workbookViewId="0" topLeftCell="A1">
      <selection activeCell="E8" sqref="E8:E9"/>
    </sheetView>
  </sheetViews>
  <sheetFormatPr defaultColWidth="9.140625" defaultRowHeight="15"/>
  <cols>
    <col min="1" max="1" width="3.7109375" style="38" customWidth="1"/>
    <col min="2" max="2" width="35.28125" style="38" customWidth="1"/>
    <col min="3" max="5" width="13.57421875" style="38" customWidth="1"/>
    <col min="6" max="6" width="14.421875" style="38" customWidth="1"/>
    <col min="7" max="16384" width="9.140625" style="38" customWidth="1"/>
  </cols>
  <sheetData>
    <row r="1" spans="1:7" ht="15">
      <c r="A1" s="46"/>
      <c r="B1" s="306" t="s">
        <v>468</v>
      </c>
      <c r="C1" s="305"/>
      <c r="D1" s="305"/>
      <c r="E1" s="305"/>
      <c r="F1" s="305"/>
      <c r="G1" s="54"/>
    </row>
    <row r="2" spans="1:7" ht="12.75" customHeight="1">
      <c r="A2" s="46"/>
      <c r="B2" s="301" t="s">
        <v>449</v>
      </c>
      <c r="C2" s="305"/>
      <c r="D2" s="305"/>
      <c r="E2" s="305"/>
      <c r="F2" s="305"/>
      <c r="G2" s="54"/>
    </row>
    <row r="3" spans="1:7" ht="12.75" customHeight="1">
      <c r="A3" s="46"/>
      <c r="B3" s="315" t="s">
        <v>459</v>
      </c>
      <c r="C3" s="305"/>
      <c r="D3" s="305"/>
      <c r="E3" s="305"/>
      <c r="F3" s="305"/>
      <c r="G3" s="54"/>
    </row>
    <row r="4" spans="1:7" ht="17.25" customHeight="1">
      <c r="A4" s="46"/>
      <c r="B4" s="306" t="s">
        <v>1137</v>
      </c>
      <c r="C4" s="305"/>
      <c r="D4" s="305"/>
      <c r="E4" s="305"/>
      <c r="F4" s="305"/>
      <c r="G4" s="54"/>
    </row>
    <row r="5" spans="1:4" ht="15">
      <c r="A5" s="46"/>
      <c r="B5" s="46"/>
      <c r="C5" s="46"/>
      <c r="D5" s="46"/>
    </row>
    <row r="6" spans="1:6" ht="37.5" customHeight="1">
      <c r="A6" s="311" t="s">
        <v>612</v>
      </c>
      <c r="B6" s="311"/>
      <c r="C6" s="311"/>
      <c r="D6" s="311"/>
      <c r="E6" s="305"/>
      <c r="F6" s="316"/>
    </row>
    <row r="7" spans="1:4" ht="15">
      <c r="A7" s="46"/>
      <c r="B7" s="46"/>
      <c r="C7" s="46"/>
      <c r="D7" s="46"/>
    </row>
    <row r="8" spans="1:6" ht="9.75" customHeight="1">
      <c r="A8" s="307" t="s">
        <v>461</v>
      </c>
      <c r="B8" s="307" t="s">
        <v>462</v>
      </c>
      <c r="C8" s="313" t="s">
        <v>444</v>
      </c>
      <c r="D8" s="307" t="s">
        <v>1060</v>
      </c>
      <c r="E8" s="313" t="s">
        <v>445</v>
      </c>
      <c r="F8" s="307" t="s">
        <v>1060</v>
      </c>
    </row>
    <row r="9" spans="1:6" ht="192.75" customHeight="1">
      <c r="A9" s="308"/>
      <c r="B9" s="308"/>
      <c r="C9" s="314"/>
      <c r="D9" s="308"/>
      <c r="E9" s="314"/>
      <c r="F9" s="308"/>
    </row>
    <row r="10" spans="1:2" ht="18.75">
      <c r="A10" s="48"/>
      <c r="B10" s="49"/>
    </row>
    <row r="11" spans="1:6" ht="18.75">
      <c r="A11" s="48">
        <v>1</v>
      </c>
      <c r="B11" s="48" t="s">
        <v>463</v>
      </c>
      <c r="C11" s="55">
        <v>7207.7</v>
      </c>
      <c r="D11" s="55">
        <v>1191.1</v>
      </c>
      <c r="E11" s="55">
        <v>6607.7</v>
      </c>
      <c r="F11" s="55">
        <v>1138.4</v>
      </c>
    </row>
    <row r="12" spans="1:6" ht="18.75">
      <c r="A12" s="48">
        <v>2</v>
      </c>
      <c r="B12" s="48" t="s">
        <v>464</v>
      </c>
      <c r="C12" s="55">
        <v>7066.1</v>
      </c>
      <c r="D12" s="55">
        <v>1167.7</v>
      </c>
      <c r="E12" s="55">
        <v>6855.5</v>
      </c>
      <c r="F12" s="55">
        <v>1181.1</v>
      </c>
    </row>
    <row r="13" spans="1:6" ht="18.75">
      <c r="A13" s="48">
        <v>3</v>
      </c>
      <c r="B13" s="48" t="s">
        <v>465</v>
      </c>
      <c r="C13" s="55">
        <v>10633.1</v>
      </c>
      <c r="D13" s="55">
        <v>1757.1</v>
      </c>
      <c r="E13" s="55">
        <v>10196.6</v>
      </c>
      <c r="F13" s="55">
        <v>1756.7</v>
      </c>
    </row>
    <row r="14" spans="1:6" ht="18.75">
      <c r="A14" s="48">
        <v>4</v>
      </c>
      <c r="B14" s="48" t="s">
        <v>466</v>
      </c>
      <c r="C14" s="55">
        <v>13664.2</v>
      </c>
      <c r="D14" s="55">
        <v>2258.1</v>
      </c>
      <c r="E14" s="55">
        <v>13337.1</v>
      </c>
      <c r="F14" s="55">
        <v>2297.8</v>
      </c>
    </row>
    <row r="15" spans="2:6" ht="17.25" customHeight="1">
      <c r="B15" s="52" t="s">
        <v>467</v>
      </c>
      <c r="C15" s="56">
        <f>SUM(C11:C14)</f>
        <v>38571.100000000006</v>
      </c>
      <c r="D15" s="56">
        <f>SUM(D11:D14)</f>
        <v>6374</v>
      </c>
      <c r="E15" s="53">
        <f>SUM(E11:E14)</f>
        <v>36996.9</v>
      </c>
      <c r="F15" s="53">
        <f>SUM(F11:F14)</f>
        <v>6374</v>
      </c>
    </row>
  </sheetData>
  <sheetProtection/>
  <mergeCells count="11">
    <mergeCell ref="B8:B9"/>
    <mergeCell ref="C8:C9"/>
    <mergeCell ref="E8:E9"/>
    <mergeCell ref="B1:F1"/>
    <mergeCell ref="B2:F2"/>
    <mergeCell ref="B3:F3"/>
    <mergeCell ref="B4:F4"/>
    <mergeCell ref="D8:D9"/>
    <mergeCell ref="F8:F9"/>
    <mergeCell ref="A6:F6"/>
    <mergeCell ref="A8:A9"/>
  </mergeCells>
  <printOptions/>
  <pageMargins left="0.31" right="0.17" top="0.27" bottom="0.27" header="0.23" footer="0.2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D24"/>
  <sheetViews>
    <sheetView view="pageBreakPreview" zoomScale="70" zoomScaleSheetLayoutView="70" zoomScalePageLayoutView="0" workbookViewId="0" topLeftCell="B1">
      <selection activeCell="B6" sqref="B6:D6"/>
    </sheetView>
  </sheetViews>
  <sheetFormatPr defaultColWidth="9.140625" defaultRowHeight="15"/>
  <cols>
    <col min="1" max="1" width="1.28515625" style="38" hidden="1" customWidth="1"/>
    <col min="2" max="2" width="5.00390625" style="38" customWidth="1"/>
    <col min="3" max="3" width="72.28125" style="62" customWidth="1"/>
    <col min="4" max="4" width="42.28125" style="38" customWidth="1"/>
    <col min="5" max="16384" width="9.140625" style="38" customWidth="1"/>
  </cols>
  <sheetData>
    <row r="1" spans="3:4" ht="12.75">
      <c r="C1" s="38"/>
      <c r="D1" s="23" t="s">
        <v>469</v>
      </c>
    </row>
    <row r="2" spans="3:4" ht="12.75">
      <c r="C2" s="38"/>
      <c r="D2" s="23" t="s">
        <v>449</v>
      </c>
    </row>
    <row r="3" spans="2:4" ht="12.75">
      <c r="B3" s="303" t="s">
        <v>2</v>
      </c>
      <c r="C3" s="304"/>
      <c r="D3" s="304"/>
    </row>
    <row r="4" spans="3:4" ht="12.75">
      <c r="C4" s="38"/>
      <c r="D4" s="23" t="s">
        <v>1137</v>
      </c>
    </row>
    <row r="5" spans="3:4" ht="12.75">
      <c r="C5" s="38"/>
      <c r="D5" s="23"/>
    </row>
    <row r="6" spans="2:4" ht="43.5" customHeight="1">
      <c r="B6" s="321" t="s">
        <v>1067</v>
      </c>
      <c r="C6" s="312"/>
      <c r="D6" s="312"/>
    </row>
    <row r="7" spans="3:4" ht="12.75">
      <c r="C7" s="38"/>
      <c r="D7" s="23"/>
    </row>
    <row r="8" spans="2:4" ht="15.75">
      <c r="B8" s="57" t="s">
        <v>461</v>
      </c>
      <c r="C8" s="57" t="s">
        <v>470</v>
      </c>
      <c r="D8" s="57" t="s">
        <v>471</v>
      </c>
    </row>
    <row r="9" spans="2:4" ht="15">
      <c r="B9" s="58">
        <v>1</v>
      </c>
      <c r="C9" s="58">
        <v>2</v>
      </c>
      <c r="D9" s="58">
        <v>3</v>
      </c>
    </row>
    <row r="10" spans="2:4" ht="112.5" customHeight="1">
      <c r="B10" s="59">
        <v>1</v>
      </c>
      <c r="C10" s="170" t="s">
        <v>472</v>
      </c>
      <c r="D10" s="61" t="s">
        <v>473</v>
      </c>
    </row>
    <row r="11" spans="2:4" ht="28.5" customHeight="1">
      <c r="B11" s="317" t="s">
        <v>30</v>
      </c>
      <c r="C11" s="318" t="s">
        <v>474</v>
      </c>
      <c r="D11" s="61" t="s">
        <v>475</v>
      </c>
    </row>
    <row r="12" spans="2:4" ht="20.25" customHeight="1">
      <c r="B12" s="317"/>
      <c r="C12" s="318"/>
      <c r="D12" s="61" t="s">
        <v>476</v>
      </c>
    </row>
    <row r="13" spans="2:4" ht="32.25" customHeight="1">
      <c r="B13" s="317" t="s">
        <v>31</v>
      </c>
      <c r="C13" s="318" t="s">
        <v>477</v>
      </c>
      <c r="D13" s="319" t="s">
        <v>475</v>
      </c>
    </row>
    <row r="14" spans="2:4" ht="114" customHeight="1">
      <c r="B14" s="317"/>
      <c r="C14" s="318"/>
      <c r="D14" s="320"/>
    </row>
    <row r="15" spans="2:4" ht="33" customHeight="1">
      <c r="B15" s="317">
        <v>4</v>
      </c>
      <c r="C15" s="318" t="s">
        <v>478</v>
      </c>
      <c r="D15" s="61" t="s">
        <v>475</v>
      </c>
    </row>
    <row r="16" spans="2:4" ht="33.75" customHeight="1">
      <c r="B16" s="317"/>
      <c r="C16" s="318"/>
      <c r="D16" s="61" t="s">
        <v>479</v>
      </c>
    </row>
    <row r="17" spans="2:4" ht="39" customHeight="1">
      <c r="B17" s="317">
        <v>5</v>
      </c>
      <c r="C17" s="318" t="s">
        <v>480</v>
      </c>
      <c r="D17" s="61" t="s">
        <v>475</v>
      </c>
    </row>
    <row r="18" spans="2:4" ht="53.25" customHeight="1">
      <c r="B18" s="317"/>
      <c r="C18" s="318"/>
      <c r="D18" s="61" t="s">
        <v>481</v>
      </c>
    </row>
    <row r="19" spans="2:4" ht="24.75" customHeight="1">
      <c r="B19" s="317">
        <v>6</v>
      </c>
      <c r="C19" s="318" t="s">
        <v>482</v>
      </c>
      <c r="D19" s="61" t="s">
        <v>475</v>
      </c>
    </row>
    <row r="20" spans="2:4" ht="48.75" customHeight="1">
      <c r="B20" s="317"/>
      <c r="C20" s="318"/>
      <c r="D20" s="61" t="s">
        <v>481</v>
      </c>
    </row>
    <row r="21" spans="2:4" ht="56.25" customHeight="1">
      <c r="B21" s="59">
        <v>7</v>
      </c>
      <c r="C21" s="60" t="s">
        <v>483</v>
      </c>
      <c r="D21" s="61"/>
    </row>
    <row r="22" spans="2:4" ht="213" customHeight="1">
      <c r="B22" s="59">
        <v>8</v>
      </c>
      <c r="C22" s="60" t="s">
        <v>603</v>
      </c>
      <c r="D22" s="61"/>
    </row>
    <row r="23" spans="2:4" ht="22.5" customHeight="1">
      <c r="B23" s="317">
        <v>9</v>
      </c>
      <c r="C23" s="322" t="s">
        <v>484</v>
      </c>
      <c r="D23" s="61" t="s">
        <v>475</v>
      </c>
    </row>
    <row r="24" spans="2:4" ht="54.75" customHeight="1">
      <c r="B24" s="317"/>
      <c r="C24" s="322"/>
      <c r="D24" s="61" t="s">
        <v>481</v>
      </c>
    </row>
    <row r="25" ht="25.5" customHeight="1"/>
    <row r="26" ht="45" customHeight="1"/>
  </sheetData>
  <sheetProtection/>
  <mergeCells count="15">
    <mergeCell ref="B23:B24"/>
    <mergeCell ref="C23:C24"/>
    <mergeCell ref="B15:B16"/>
    <mergeCell ref="C15:C16"/>
    <mergeCell ref="B17:B18"/>
    <mergeCell ref="C17:C18"/>
    <mergeCell ref="B19:B20"/>
    <mergeCell ref="C19:C20"/>
    <mergeCell ref="B3:D3"/>
    <mergeCell ref="B11:B12"/>
    <mergeCell ref="C11:C12"/>
    <mergeCell ref="B13:B14"/>
    <mergeCell ref="C13:C14"/>
    <mergeCell ref="D13:D14"/>
    <mergeCell ref="B6:D6"/>
  </mergeCells>
  <printOptions/>
  <pageMargins left="0.5511811023622047" right="0.15748031496062992" top="0.15748031496062992" bottom="0.1968503937007874" header="0.15748031496062992" footer="0.1968503937007874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5"/>
  <cols>
    <col min="1" max="1" width="4.140625" style="38" customWidth="1"/>
    <col min="2" max="2" width="56.28125" style="38" customWidth="1"/>
    <col min="3" max="3" width="16.28125" style="38" customWidth="1"/>
    <col min="4" max="16384" width="9.140625" style="38" customWidth="1"/>
  </cols>
  <sheetData>
    <row r="1" spans="4:7" ht="12.75">
      <c r="D1" s="23" t="s">
        <v>485</v>
      </c>
      <c r="G1" s="23"/>
    </row>
    <row r="2" spans="4:7" ht="12.75">
      <c r="D2" s="23" t="s">
        <v>449</v>
      </c>
      <c r="G2" s="23"/>
    </row>
    <row r="3" spans="2:7" ht="12.75">
      <c r="B3" s="303" t="s">
        <v>2</v>
      </c>
      <c r="C3" s="304"/>
      <c r="D3" s="304"/>
      <c r="G3" s="23"/>
    </row>
    <row r="4" spans="4:7" ht="12.75">
      <c r="D4" s="23" t="s">
        <v>1137</v>
      </c>
      <c r="G4" s="23"/>
    </row>
    <row r="6" spans="1:4" ht="81.75" customHeight="1">
      <c r="A6" s="323" t="s">
        <v>604</v>
      </c>
      <c r="B6" s="323"/>
      <c r="C6" s="323"/>
      <c r="D6" s="323"/>
    </row>
    <row r="8" spans="1:3" ht="12.75">
      <c r="A8" s="324" t="s">
        <v>461</v>
      </c>
      <c r="B8" s="324" t="s">
        <v>462</v>
      </c>
      <c r="C8" s="324" t="s">
        <v>486</v>
      </c>
    </row>
    <row r="9" spans="1:3" ht="12.75">
      <c r="A9" s="325"/>
      <c r="B9" s="325"/>
      <c r="C9" s="325"/>
    </row>
    <row r="10" spans="1:3" ht="18.75">
      <c r="A10" s="48">
        <v>1</v>
      </c>
      <c r="B10" s="50" t="s">
        <v>465</v>
      </c>
      <c r="C10" s="63">
        <v>900</v>
      </c>
    </row>
    <row r="11" spans="1:3" ht="18.75">
      <c r="A11" s="48"/>
      <c r="B11" s="50"/>
      <c r="C11" s="63"/>
    </row>
    <row r="12" spans="1:3" ht="18.75" hidden="1">
      <c r="A12" s="48">
        <v>4</v>
      </c>
      <c r="B12" s="50" t="s">
        <v>466</v>
      </c>
      <c r="C12" s="63"/>
    </row>
    <row r="13" spans="1:3" ht="17.25" customHeight="1">
      <c r="A13" s="48"/>
      <c r="B13" s="64" t="s">
        <v>467</v>
      </c>
      <c r="C13" s="65">
        <f>SUM(C10:C12)</f>
        <v>900</v>
      </c>
    </row>
  </sheetData>
  <sheetProtection/>
  <mergeCells count="5">
    <mergeCell ref="B3:D3"/>
    <mergeCell ref="A6:D6"/>
    <mergeCell ref="A8:A9"/>
    <mergeCell ref="B8:B9"/>
    <mergeCell ref="C8:C9"/>
  </mergeCells>
  <printOptions/>
  <pageMargins left="0.75" right="0.43" top="0.36" bottom="0.46" header="0.39" footer="0.4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5"/>
  <cols>
    <col min="1" max="1" width="3.7109375" style="38" customWidth="1"/>
    <col min="2" max="2" width="77.00390625" style="38" customWidth="1"/>
    <col min="3" max="3" width="12.8515625" style="38" customWidth="1"/>
    <col min="4" max="4" width="24.28125" style="38" hidden="1" customWidth="1"/>
    <col min="5" max="7" width="9.140625" style="38" hidden="1" customWidth="1"/>
    <col min="8" max="16384" width="9.140625" style="38" customWidth="1"/>
  </cols>
  <sheetData>
    <row r="1" spans="1:3" ht="15">
      <c r="A1" s="46"/>
      <c r="B1" s="306" t="s">
        <v>1056</v>
      </c>
      <c r="C1" s="326"/>
    </row>
    <row r="2" spans="1:3" ht="12.75">
      <c r="A2" s="301" t="s">
        <v>449</v>
      </c>
      <c r="B2" s="326"/>
      <c r="C2" s="326"/>
    </row>
    <row r="3" spans="1:3" ht="12.75">
      <c r="A3" s="315" t="s">
        <v>459</v>
      </c>
      <c r="B3" s="326"/>
      <c r="C3" s="326"/>
    </row>
    <row r="4" spans="1:3" ht="15">
      <c r="A4" s="46"/>
      <c r="B4" s="306" t="s">
        <v>1137</v>
      </c>
      <c r="C4" s="326"/>
    </row>
    <row r="5" spans="1:3" ht="15">
      <c r="A5" s="46"/>
      <c r="B5" s="23" t="s">
        <v>488</v>
      </c>
      <c r="C5" s="47"/>
    </row>
    <row r="6" spans="1:3" ht="102" customHeight="1">
      <c r="A6" s="327" t="s">
        <v>1058</v>
      </c>
      <c r="B6" s="328"/>
      <c r="C6" s="328"/>
    </row>
    <row r="7" ht="15" customHeight="1"/>
    <row r="8" spans="1:3" ht="28.5" customHeight="1">
      <c r="A8" s="66" t="s">
        <v>450</v>
      </c>
      <c r="B8" s="67" t="s">
        <v>489</v>
      </c>
      <c r="C8" s="66" t="s">
        <v>8</v>
      </c>
    </row>
    <row r="9" spans="1:3" ht="12.75" customHeight="1">
      <c r="A9" s="68">
        <v>1</v>
      </c>
      <c r="B9" s="69">
        <v>2</v>
      </c>
      <c r="C9" s="68">
        <v>3</v>
      </c>
    </row>
    <row r="10" spans="1:5" ht="39.75" customHeight="1">
      <c r="A10" s="70">
        <v>1</v>
      </c>
      <c r="B10" s="71" t="s">
        <v>490</v>
      </c>
      <c r="C10" s="72">
        <v>212633.8</v>
      </c>
      <c r="D10" s="38">
        <v>3215</v>
      </c>
      <c r="E10" s="38">
        <v>108</v>
      </c>
    </row>
    <row r="11" spans="1:4" ht="172.5" customHeight="1">
      <c r="A11" s="70">
        <f>A10+1</f>
        <v>2</v>
      </c>
      <c r="B11" s="71" t="s">
        <v>491</v>
      </c>
      <c r="C11" s="73">
        <v>5441.6</v>
      </c>
      <c r="D11" s="38">
        <v>675</v>
      </c>
    </row>
    <row r="12" spans="1:3" ht="41.25" customHeight="1">
      <c r="A12" s="70">
        <f>A11+1</f>
        <v>3</v>
      </c>
      <c r="B12" s="71" t="s">
        <v>492</v>
      </c>
      <c r="C12" s="73">
        <v>883</v>
      </c>
    </row>
    <row r="13" spans="1:3" ht="41.25" customHeight="1">
      <c r="A13" s="70">
        <f aca="true" t="shared" si="0" ref="A13:A31">A12+1</f>
        <v>4</v>
      </c>
      <c r="B13" s="71" t="s">
        <v>493</v>
      </c>
      <c r="C13" s="74">
        <v>4</v>
      </c>
    </row>
    <row r="14" spans="1:3" ht="48.75" customHeight="1">
      <c r="A14" s="70">
        <f t="shared" si="0"/>
        <v>5</v>
      </c>
      <c r="B14" s="71" t="s">
        <v>494</v>
      </c>
      <c r="C14" s="73">
        <v>427.5</v>
      </c>
    </row>
    <row r="15" spans="1:3" ht="45.75" customHeight="1">
      <c r="A15" s="70">
        <f t="shared" si="0"/>
        <v>6</v>
      </c>
      <c r="B15" s="71" t="s">
        <v>495</v>
      </c>
      <c r="C15" s="73">
        <v>43.8</v>
      </c>
    </row>
    <row r="16" spans="1:3" ht="87.75" customHeight="1">
      <c r="A16" s="70">
        <f t="shared" si="0"/>
        <v>7</v>
      </c>
      <c r="B16" s="71" t="s">
        <v>496</v>
      </c>
      <c r="C16" s="73">
        <v>7446.5</v>
      </c>
    </row>
    <row r="17" spans="1:3" ht="87.75" customHeight="1">
      <c r="A17" s="70">
        <f t="shared" si="0"/>
        <v>8</v>
      </c>
      <c r="B17" s="71" t="s">
        <v>497</v>
      </c>
      <c r="C17" s="73">
        <v>286.7</v>
      </c>
    </row>
    <row r="18" spans="1:3" ht="55.5" customHeight="1">
      <c r="A18" s="70">
        <f t="shared" si="0"/>
        <v>9</v>
      </c>
      <c r="B18" s="75" t="s">
        <v>498</v>
      </c>
      <c r="C18" s="73">
        <v>288.4</v>
      </c>
    </row>
    <row r="19" spans="1:3" ht="54.75" customHeight="1">
      <c r="A19" s="70">
        <f t="shared" si="0"/>
        <v>10</v>
      </c>
      <c r="B19" s="76" t="s">
        <v>1093</v>
      </c>
      <c r="C19" s="73">
        <v>41.2</v>
      </c>
    </row>
    <row r="20" spans="1:3" ht="53.25" customHeight="1">
      <c r="A20" s="70">
        <f t="shared" si="0"/>
        <v>11</v>
      </c>
      <c r="B20" s="76" t="s">
        <v>1090</v>
      </c>
      <c r="C20" s="73">
        <v>3.9</v>
      </c>
    </row>
    <row r="21" spans="1:3" ht="62.25" customHeight="1">
      <c r="A21" s="70">
        <f t="shared" si="0"/>
        <v>12</v>
      </c>
      <c r="B21" s="71" t="s">
        <v>500</v>
      </c>
      <c r="C21" s="77">
        <v>0.9</v>
      </c>
    </row>
    <row r="22" spans="1:3" ht="48.75" customHeight="1">
      <c r="A22" s="70">
        <f t="shared" si="0"/>
        <v>13</v>
      </c>
      <c r="B22" s="76" t="s">
        <v>501</v>
      </c>
      <c r="C22" s="73">
        <v>6374</v>
      </c>
    </row>
    <row r="23" spans="1:3" ht="65.25" customHeight="1">
      <c r="A23" s="70">
        <f t="shared" si="0"/>
        <v>14</v>
      </c>
      <c r="B23" s="71" t="s">
        <v>502</v>
      </c>
      <c r="C23" s="74">
        <v>9.4</v>
      </c>
    </row>
    <row r="24" spans="1:3" ht="36" customHeight="1">
      <c r="A24" s="70">
        <f t="shared" si="0"/>
        <v>15</v>
      </c>
      <c r="B24" s="78" t="s">
        <v>503</v>
      </c>
      <c r="C24" s="73">
        <v>4077.6</v>
      </c>
    </row>
    <row r="25" spans="1:3" ht="66.75" customHeight="1">
      <c r="A25" s="70">
        <f t="shared" si="0"/>
        <v>16</v>
      </c>
      <c r="B25" s="75" t="s">
        <v>504</v>
      </c>
      <c r="C25" s="73">
        <v>52.2</v>
      </c>
    </row>
    <row r="26" spans="1:3" ht="49.5" customHeight="1">
      <c r="A26" s="70">
        <f t="shared" si="0"/>
        <v>17</v>
      </c>
      <c r="B26" s="76" t="s">
        <v>505</v>
      </c>
      <c r="C26" s="74">
        <v>114.5</v>
      </c>
    </row>
    <row r="27" spans="1:3" ht="102" customHeight="1">
      <c r="A27" s="70">
        <f t="shared" si="0"/>
        <v>18</v>
      </c>
      <c r="B27" s="76" t="s">
        <v>506</v>
      </c>
      <c r="C27" s="72">
        <v>13175.4</v>
      </c>
    </row>
    <row r="28" spans="1:3" ht="70.5" customHeight="1">
      <c r="A28" s="70">
        <f t="shared" si="0"/>
        <v>19</v>
      </c>
      <c r="B28" s="76" t="s">
        <v>507</v>
      </c>
      <c r="C28" s="79">
        <v>13906.3</v>
      </c>
    </row>
    <row r="29" spans="1:3" ht="33.75" customHeight="1">
      <c r="A29" s="70">
        <f t="shared" si="0"/>
        <v>20</v>
      </c>
      <c r="B29" s="76" t="s">
        <v>508</v>
      </c>
      <c r="C29" s="74">
        <v>122</v>
      </c>
    </row>
    <row r="30" spans="1:3" ht="55.5" customHeight="1">
      <c r="A30" s="70">
        <f t="shared" si="0"/>
        <v>21</v>
      </c>
      <c r="B30" s="76" t="s">
        <v>1091</v>
      </c>
      <c r="C30" s="74">
        <v>3.7</v>
      </c>
    </row>
    <row r="31" spans="1:3" ht="33.75" customHeight="1">
      <c r="A31" s="70">
        <f t="shared" si="0"/>
        <v>22</v>
      </c>
      <c r="B31" s="76" t="s">
        <v>1092</v>
      </c>
      <c r="C31" s="74">
        <v>2023.3</v>
      </c>
    </row>
    <row r="32" spans="1:4" ht="23.25" customHeight="1">
      <c r="A32" s="80"/>
      <c r="B32" s="81" t="s">
        <v>509</v>
      </c>
      <c r="C32" s="82">
        <f>C10+C11+C12+C13+C14+C15+C16+C18+C21+C22+C23+C24+C25+C26+C28+C29+C19+C27+C17+C20+C30+C31</f>
        <v>267359.7</v>
      </c>
      <c r="D32" s="83" t="e">
        <f>#REF!+#REF!+#REF!+#REF!+#REF!+D15+D16+#REF!+#REF!+#REF!+#REF!+#REF!+#REF!+#REF!+#REF!+D23+D24+#REF!+#REF!</f>
        <v>#REF!</v>
      </c>
    </row>
  </sheetData>
  <sheetProtection/>
  <mergeCells count="5">
    <mergeCell ref="B1:C1"/>
    <mergeCell ref="A2:C2"/>
    <mergeCell ref="A3:C3"/>
    <mergeCell ref="B4:C4"/>
    <mergeCell ref="A6:C6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85" r:id="rId1"/>
  <headerFooter alignWithMargins="0">
    <oddHeader>&amp;C&amp;Я</oddHeader>
    <oddFooter>&amp;C&amp;Я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.7109375" style="38" customWidth="1"/>
    <col min="2" max="2" width="59.7109375" style="38" customWidth="1"/>
    <col min="3" max="3" width="13.7109375" style="38" customWidth="1"/>
    <col min="4" max="4" width="15.00390625" style="38" customWidth="1"/>
    <col min="5" max="16384" width="9.140625" style="38" customWidth="1"/>
  </cols>
  <sheetData>
    <row r="1" spans="1:4" ht="15">
      <c r="A1" s="46"/>
      <c r="B1" s="306" t="s">
        <v>487</v>
      </c>
      <c r="C1" s="326"/>
      <c r="D1" s="305"/>
    </row>
    <row r="2" spans="1:4" ht="12.75">
      <c r="A2" s="301" t="s">
        <v>449</v>
      </c>
      <c r="B2" s="326"/>
      <c r="C2" s="326"/>
      <c r="D2" s="305"/>
    </row>
    <row r="3" spans="1:4" ht="12.75">
      <c r="A3" s="315" t="s">
        <v>459</v>
      </c>
      <c r="B3" s="326"/>
      <c r="C3" s="326"/>
      <c r="D3" s="305"/>
    </row>
    <row r="4" spans="1:4" ht="15">
      <c r="A4" s="46"/>
      <c r="B4" s="306" t="s">
        <v>1137</v>
      </c>
      <c r="C4" s="326"/>
      <c r="D4" s="305"/>
    </row>
    <row r="5" spans="1:3" ht="15">
      <c r="A5" s="46"/>
      <c r="B5" s="23"/>
      <c r="C5" s="47"/>
    </row>
    <row r="6" spans="1:4" ht="99.75" customHeight="1">
      <c r="A6" s="327" t="s">
        <v>1065</v>
      </c>
      <c r="B6" s="328"/>
      <c r="C6" s="328"/>
      <c r="D6" s="302"/>
    </row>
    <row r="7" ht="15" customHeight="1"/>
    <row r="8" spans="1:4" ht="29.25" customHeight="1">
      <c r="A8" s="66" t="s">
        <v>450</v>
      </c>
      <c r="B8" s="67" t="s">
        <v>489</v>
      </c>
      <c r="C8" s="84">
        <v>2020</v>
      </c>
      <c r="D8" s="85">
        <v>2021</v>
      </c>
    </row>
    <row r="9" spans="1:4" ht="12.75">
      <c r="A9" s="68">
        <v>1</v>
      </c>
      <c r="B9" s="69">
        <v>2</v>
      </c>
      <c r="C9" s="68">
        <v>3</v>
      </c>
      <c r="D9" s="86">
        <v>4</v>
      </c>
    </row>
    <row r="10" spans="1:4" ht="36" customHeight="1">
      <c r="A10" s="87">
        <v>1</v>
      </c>
      <c r="B10" s="71" t="s">
        <v>490</v>
      </c>
      <c r="C10" s="73">
        <v>225820.8</v>
      </c>
      <c r="D10" s="73">
        <v>229276.6</v>
      </c>
    </row>
    <row r="11" spans="1:4" ht="224.25" customHeight="1">
      <c r="A11" s="87">
        <f>A10+1</f>
        <v>2</v>
      </c>
      <c r="B11" s="71" t="s">
        <v>491</v>
      </c>
      <c r="C11" s="73">
        <v>5441.6</v>
      </c>
      <c r="D11" s="73">
        <v>5441.6</v>
      </c>
    </row>
    <row r="12" spans="1:4" ht="51.75" customHeight="1">
      <c r="A12" s="87">
        <f>A11+1</f>
        <v>3</v>
      </c>
      <c r="B12" s="71" t="s">
        <v>492</v>
      </c>
      <c r="C12" s="73">
        <v>883</v>
      </c>
      <c r="D12" s="73">
        <v>883</v>
      </c>
    </row>
    <row r="13" spans="1:4" ht="40.5" customHeight="1">
      <c r="A13" s="87">
        <f>A12+1</f>
        <v>4</v>
      </c>
      <c r="B13" s="71" t="s">
        <v>493</v>
      </c>
      <c r="C13" s="74">
        <v>4</v>
      </c>
      <c r="D13" s="74">
        <v>4</v>
      </c>
    </row>
    <row r="14" spans="1:4" ht="66" customHeight="1">
      <c r="A14" s="87">
        <f>A13+1</f>
        <v>5</v>
      </c>
      <c r="B14" s="71" t="s">
        <v>494</v>
      </c>
      <c r="C14" s="73">
        <v>427.5</v>
      </c>
      <c r="D14" s="73">
        <v>427.5</v>
      </c>
    </row>
    <row r="15" spans="1:4" ht="50.25" customHeight="1">
      <c r="A15" s="87">
        <f aca="true" t="shared" si="0" ref="A15:A31">A14+1</f>
        <v>6</v>
      </c>
      <c r="B15" s="71" t="s">
        <v>495</v>
      </c>
      <c r="C15" s="73">
        <v>43.8</v>
      </c>
      <c r="D15" s="73">
        <v>43.8</v>
      </c>
    </row>
    <row r="16" spans="1:4" ht="108" customHeight="1">
      <c r="A16" s="87">
        <f t="shared" si="0"/>
        <v>7</v>
      </c>
      <c r="B16" s="71" t="s">
        <v>496</v>
      </c>
      <c r="C16" s="73">
        <v>7446.5</v>
      </c>
      <c r="D16" s="73">
        <v>7446.5</v>
      </c>
    </row>
    <row r="17" spans="1:4" ht="50.25" customHeight="1">
      <c r="A17" s="87">
        <f t="shared" si="0"/>
        <v>8</v>
      </c>
      <c r="B17" s="75" t="s">
        <v>498</v>
      </c>
      <c r="C17" s="73">
        <v>288.4</v>
      </c>
      <c r="D17" s="73">
        <v>288.4</v>
      </c>
    </row>
    <row r="18" spans="1:4" ht="70.5" customHeight="1">
      <c r="A18" s="87">
        <f t="shared" si="0"/>
        <v>9</v>
      </c>
      <c r="B18" s="76" t="s">
        <v>1093</v>
      </c>
      <c r="C18" s="73">
        <v>20.3</v>
      </c>
      <c r="D18" s="73">
        <v>6.7</v>
      </c>
    </row>
    <row r="19" spans="1:4" ht="70.5" customHeight="1">
      <c r="A19" s="87">
        <f t="shared" si="0"/>
        <v>10</v>
      </c>
      <c r="B19" s="76" t="s">
        <v>499</v>
      </c>
      <c r="C19" s="73">
        <v>1.9</v>
      </c>
      <c r="D19" s="73">
        <v>0.6</v>
      </c>
    </row>
    <row r="20" spans="1:4" ht="79.5" customHeight="1">
      <c r="A20" s="87">
        <f t="shared" si="0"/>
        <v>11</v>
      </c>
      <c r="B20" s="71" t="s">
        <v>500</v>
      </c>
      <c r="C20" s="77">
        <v>0.9</v>
      </c>
      <c r="D20" s="77">
        <v>0.9</v>
      </c>
    </row>
    <row r="21" spans="1:4" ht="54.75" customHeight="1">
      <c r="A21" s="87">
        <f t="shared" si="0"/>
        <v>12</v>
      </c>
      <c r="B21" s="76" t="s">
        <v>501</v>
      </c>
      <c r="C21" s="73">
        <v>6374</v>
      </c>
      <c r="D21" s="73">
        <v>6374</v>
      </c>
    </row>
    <row r="22" spans="1:4" ht="81.75" customHeight="1">
      <c r="A22" s="87">
        <f t="shared" si="0"/>
        <v>13</v>
      </c>
      <c r="B22" s="71" t="s">
        <v>511</v>
      </c>
      <c r="C22" s="74">
        <v>9.4</v>
      </c>
      <c r="D22" s="74">
        <v>9.4</v>
      </c>
    </row>
    <row r="23" spans="1:4" ht="44.25" customHeight="1">
      <c r="A23" s="87">
        <f t="shared" si="0"/>
        <v>14</v>
      </c>
      <c r="B23" s="78" t="s">
        <v>503</v>
      </c>
      <c r="C23" s="73">
        <v>4077.6</v>
      </c>
      <c r="D23" s="73">
        <v>4077.6</v>
      </c>
    </row>
    <row r="24" spans="1:4" ht="79.5" customHeight="1">
      <c r="A24" s="87">
        <f t="shared" si="0"/>
        <v>15</v>
      </c>
      <c r="B24" s="75" t="s">
        <v>504</v>
      </c>
      <c r="C24" s="73">
        <v>52.2</v>
      </c>
      <c r="D24" s="73">
        <v>52.2</v>
      </c>
    </row>
    <row r="25" spans="1:4" ht="54" customHeight="1">
      <c r="A25" s="87">
        <f t="shared" si="0"/>
        <v>16</v>
      </c>
      <c r="B25" s="76" t="s">
        <v>505</v>
      </c>
      <c r="C25" s="72">
        <v>119.5</v>
      </c>
      <c r="D25" s="88">
        <v>162.1</v>
      </c>
    </row>
    <row r="26" spans="1:4" ht="114" customHeight="1">
      <c r="A26" s="87">
        <f t="shared" si="0"/>
        <v>17</v>
      </c>
      <c r="B26" s="76" t="s">
        <v>506</v>
      </c>
      <c r="C26" s="72">
        <v>14273.4</v>
      </c>
      <c r="D26" s="72">
        <v>13175.4</v>
      </c>
    </row>
    <row r="27" spans="1:4" ht="66.75" customHeight="1">
      <c r="A27" s="87">
        <f t="shared" si="0"/>
        <v>18</v>
      </c>
      <c r="B27" s="76" t="s">
        <v>507</v>
      </c>
      <c r="C27" s="89">
        <v>13906.3</v>
      </c>
      <c r="D27" s="89">
        <v>13906.3</v>
      </c>
    </row>
    <row r="28" spans="1:4" ht="34.5" customHeight="1">
      <c r="A28" s="87">
        <f t="shared" si="0"/>
        <v>19</v>
      </c>
      <c r="B28" s="76" t="s">
        <v>508</v>
      </c>
      <c r="C28" s="74">
        <v>122</v>
      </c>
      <c r="D28" s="74"/>
    </row>
    <row r="29" spans="1:4" ht="70.5" customHeight="1">
      <c r="A29" s="87">
        <f t="shared" si="0"/>
        <v>20</v>
      </c>
      <c r="B29" s="76" t="s">
        <v>1091</v>
      </c>
      <c r="C29" s="74">
        <v>3.8</v>
      </c>
      <c r="D29" s="74">
        <v>4.1</v>
      </c>
    </row>
    <row r="30" spans="1:4" ht="48" customHeight="1">
      <c r="A30" s="87">
        <f t="shared" si="0"/>
        <v>21</v>
      </c>
      <c r="B30" s="76" t="s">
        <v>1092</v>
      </c>
      <c r="C30" s="74">
        <v>1755.6</v>
      </c>
      <c r="D30" s="74">
        <v>1931.2</v>
      </c>
    </row>
    <row r="31" spans="1:4" ht="87.75" customHeight="1">
      <c r="A31" s="87">
        <f t="shared" si="0"/>
        <v>22</v>
      </c>
      <c r="B31" s="76" t="s">
        <v>1094</v>
      </c>
      <c r="C31" s="74"/>
      <c r="D31" s="74">
        <v>729.1</v>
      </c>
    </row>
    <row r="32" spans="1:4" ht="20.25" customHeight="1">
      <c r="A32" s="90"/>
      <c r="B32" s="81" t="s">
        <v>509</v>
      </c>
      <c r="C32" s="83">
        <f>C10+C12+C13+C14+C15+C16+C18+C20+C21+C22+C23+C24+C25+C17+C27+C28+C26+C19+C11+C29+C30</f>
        <v>281072.49999999994</v>
      </c>
      <c r="D32" s="83">
        <f>D10+D12+D13+D14+D15+D16+D18+D20+D21+D22+D23+D24+D25+D17+D27+D28+D26+D19+D11+D29+D30+D31</f>
        <v>284240.99999999994</v>
      </c>
    </row>
  </sheetData>
  <sheetProtection/>
  <mergeCells count="5">
    <mergeCell ref="B1:D1"/>
    <mergeCell ref="A2:D2"/>
    <mergeCell ref="A3:D3"/>
    <mergeCell ref="B4:D4"/>
    <mergeCell ref="A6:D6"/>
  </mergeCells>
  <printOptions/>
  <pageMargins left="0.7480314960629921" right="0.2362204724409449" top="0.2362204724409449" bottom="0.1968503937007874" header="0.2362204724409449" footer="0.196850393700787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F2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7.140625" style="38" customWidth="1"/>
    <col min="2" max="2" width="36.140625" style="38" customWidth="1"/>
    <col min="3" max="3" width="45.7109375" style="38" customWidth="1"/>
    <col min="4" max="4" width="21.421875" style="38" customWidth="1"/>
    <col min="5" max="16384" width="9.140625" style="38" customWidth="1"/>
  </cols>
  <sheetData>
    <row r="1" spans="4:5" ht="12.75">
      <c r="D1" s="23" t="s">
        <v>510</v>
      </c>
      <c r="E1" s="47"/>
    </row>
    <row r="2" spans="4:5" ht="12.75">
      <c r="D2" s="23" t="s">
        <v>449</v>
      </c>
      <c r="E2" s="47"/>
    </row>
    <row r="3" spans="4:5" ht="12.75">
      <c r="D3" s="23" t="s">
        <v>2</v>
      </c>
      <c r="E3" s="47"/>
    </row>
    <row r="4" spans="4:5" ht="12.75">
      <c r="D4" s="23" t="s">
        <v>1137</v>
      </c>
      <c r="E4" s="47"/>
    </row>
    <row r="5" spans="4:5" ht="12.75">
      <c r="D5" s="23"/>
      <c r="E5" s="47"/>
    </row>
    <row r="6" spans="2:5" ht="19.5" customHeight="1">
      <c r="B6" s="329" t="s">
        <v>607</v>
      </c>
      <c r="C6" s="329"/>
      <c r="D6" s="330"/>
      <c r="E6" s="47"/>
    </row>
    <row r="7" spans="4:5" ht="12.75">
      <c r="D7" s="23"/>
      <c r="E7" s="47"/>
    </row>
    <row r="8" spans="2:6" ht="35.25" customHeight="1">
      <c r="B8" s="150" t="s">
        <v>513</v>
      </c>
      <c r="C8" s="149" t="s">
        <v>514</v>
      </c>
      <c r="D8" s="150" t="s">
        <v>515</v>
      </c>
      <c r="F8" s="92"/>
    </row>
    <row r="9" spans="2:6" ht="14.25" customHeight="1">
      <c r="B9" s="150">
        <v>1</v>
      </c>
      <c r="C9" s="150">
        <v>2</v>
      </c>
      <c r="D9" s="150">
        <v>3</v>
      </c>
      <c r="F9" s="92"/>
    </row>
    <row r="10" spans="2:4" ht="48" customHeight="1">
      <c r="B10" s="93" t="s">
        <v>516</v>
      </c>
      <c r="C10" s="93" t="s">
        <v>517</v>
      </c>
      <c r="D10" s="94">
        <f>D11+D20</f>
        <v>1282.19</v>
      </c>
    </row>
    <row r="11" spans="2:4" ht="31.5" customHeight="1">
      <c r="B11" s="40" t="s">
        <v>518</v>
      </c>
      <c r="C11" s="95" t="s">
        <v>519</v>
      </c>
      <c r="D11" s="96">
        <f>D13+D16</f>
        <v>0</v>
      </c>
    </row>
    <row r="12" spans="2:4" ht="34.5" customHeight="1">
      <c r="B12" s="97" t="s">
        <v>520</v>
      </c>
      <c r="C12" s="98" t="s">
        <v>521</v>
      </c>
      <c r="D12" s="99">
        <f>D13</f>
        <v>-3217</v>
      </c>
    </row>
    <row r="13" spans="2:4" ht="36.75" customHeight="1">
      <c r="B13" s="97" t="s">
        <v>522</v>
      </c>
      <c r="C13" s="98" t="s">
        <v>523</v>
      </c>
      <c r="D13" s="99">
        <v>-3217</v>
      </c>
    </row>
    <row r="14" spans="2:4" ht="93.75" customHeight="1">
      <c r="B14" s="97" t="s">
        <v>524</v>
      </c>
      <c r="C14" s="100" t="s">
        <v>525</v>
      </c>
      <c r="D14" s="101">
        <v>3217</v>
      </c>
    </row>
    <row r="15" spans="2:4" ht="81.75" customHeight="1">
      <c r="B15" s="97" t="s">
        <v>526</v>
      </c>
      <c r="C15" s="98" t="s">
        <v>527</v>
      </c>
      <c r="D15" s="101">
        <v>3217</v>
      </c>
    </row>
    <row r="16" spans="2:4" ht="18" customHeight="1">
      <c r="B16" s="102" t="s">
        <v>528</v>
      </c>
      <c r="C16" s="100" t="s">
        <v>529</v>
      </c>
      <c r="D16" s="101">
        <f>D17</f>
        <v>3217</v>
      </c>
    </row>
    <row r="17" spans="2:4" ht="34.5" customHeight="1">
      <c r="B17" s="103" t="s">
        <v>530</v>
      </c>
      <c r="C17" s="100" t="s">
        <v>531</v>
      </c>
      <c r="D17" s="99">
        <f>D19</f>
        <v>3217</v>
      </c>
    </row>
    <row r="18" spans="2:4" ht="27" customHeight="1">
      <c r="B18" s="104" t="s">
        <v>532</v>
      </c>
      <c r="C18" s="100" t="s">
        <v>533</v>
      </c>
      <c r="D18" s="99">
        <f>D19</f>
        <v>3217</v>
      </c>
    </row>
    <row r="19" spans="2:4" ht="37.5" customHeight="1">
      <c r="B19" s="103" t="s">
        <v>534</v>
      </c>
      <c r="C19" s="98" t="s">
        <v>535</v>
      </c>
      <c r="D19" s="101">
        <v>3217</v>
      </c>
    </row>
    <row r="20" spans="2:4" ht="31.5" customHeight="1">
      <c r="B20" s="105" t="s">
        <v>536</v>
      </c>
      <c r="C20" s="106" t="s">
        <v>537</v>
      </c>
      <c r="D20" s="107">
        <f>D25</f>
        <v>1282.19</v>
      </c>
    </row>
    <row r="21" spans="2:4" ht="18" customHeight="1">
      <c r="B21" s="103" t="s">
        <v>538</v>
      </c>
      <c r="C21" s="108" t="s">
        <v>539</v>
      </c>
      <c r="D21" s="109">
        <v>0</v>
      </c>
    </row>
    <row r="22" spans="2:4" ht="19.5" customHeight="1">
      <c r="B22" s="103" t="s">
        <v>540</v>
      </c>
      <c r="C22" s="108" t="s">
        <v>541</v>
      </c>
      <c r="D22" s="109">
        <v>0</v>
      </c>
    </row>
    <row r="23" spans="2:4" ht="16.5" customHeight="1">
      <c r="B23" s="103" t="s">
        <v>542</v>
      </c>
      <c r="C23" s="108" t="s">
        <v>541</v>
      </c>
      <c r="D23" s="109">
        <v>0</v>
      </c>
    </row>
    <row r="24" spans="2:4" ht="31.5" customHeight="1">
      <c r="B24" s="119" t="s">
        <v>543</v>
      </c>
      <c r="C24" s="110" t="s">
        <v>544</v>
      </c>
      <c r="D24" s="109">
        <v>0</v>
      </c>
    </row>
    <row r="25" spans="2:4" ht="15">
      <c r="B25" s="103" t="s">
        <v>545</v>
      </c>
      <c r="C25" s="108" t="s">
        <v>546</v>
      </c>
      <c r="D25" s="111">
        <f>D26</f>
        <v>1282.19</v>
      </c>
    </row>
    <row r="26" spans="2:4" ht="19.5" customHeight="1">
      <c r="B26" s="103" t="s">
        <v>547</v>
      </c>
      <c r="C26" s="108" t="s">
        <v>548</v>
      </c>
      <c r="D26" s="111">
        <f>D27</f>
        <v>1282.19</v>
      </c>
    </row>
    <row r="27" spans="2:4" ht="27" customHeight="1">
      <c r="B27" s="103" t="s">
        <v>549</v>
      </c>
      <c r="C27" s="108" t="s">
        <v>550</v>
      </c>
      <c r="D27" s="111">
        <f>D28</f>
        <v>1282.19</v>
      </c>
    </row>
    <row r="28" spans="2:4" ht="31.5" customHeight="1">
      <c r="B28" s="103" t="s">
        <v>551</v>
      </c>
      <c r="C28" s="108" t="s">
        <v>552</v>
      </c>
      <c r="D28" s="111">
        <v>1282.19</v>
      </c>
    </row>
    <row r="29" ht="15.75">
      <c r="D29" s="112"/>
    </row>
  </sheetData>
  <sheetProtection/>
  <mergeCells count="1">
    <mergeCell ref="B6:D6"/>
  </mergeCells>
  <printOptions/>
  <pageMargins left="0.4330708661417323" right="0.2362204724409449" top="0.2755905511811024" bottom="0.4724409448818898" header="0.2755905511811024" footer="0.4724409448818898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25.57421875" style="38" customWidth="1"/>
    <col min="2" max="2" width="45.7109375" style="38" customWidth="1"/>
    <col min="3" max="3" width="21.421875" style="38" customWidth="1"/>
    <col min="4" max="4" width="16.7109375" style="38" customWidth="1"/>
    <col min="5" max="16384" width="9.140625" style="38" customWidth="1"/>
  </cols>
  <sheetData>
    <row r="1" spans="3:4" ht="12.75">
      <c r="C1" s="23"/>
      <c r="D1" s="23" t="s">
        <v>512</v>
      </c>
    </row>
    <row r="2" spans="3:4" ht="12.75">
      <c r="C2" s="23"/>
      <c r="D2" s="23" t="s">
        <v>449</v>
      </c>
    </row>
    <row r="3" spans="3:4" ht="12.75">
      <c r="C3" s="23"/>
      <c r="D3" s="23" t="s">
        <v>2</v>
      </c>
    </row>
    <row r="4" spans="3:4" ht="12.75">
      <c r="C4" s="23"/>
      <c r="D4" s="23" t="s">
        <v>1137</v>
      </c>
    </row>
    <row r="5" spans="3:4" ht="12.75">
      <c r="C5" s="23"/>
      <c r="D5" s="47"/>
    </row>
    <row r="6" spans="1:4" ht="20.25" customHeight="1">
      <c r="A6" s="329" t="s">
        <v>1066</v>
      </c>
      <c r="B6" s="329"/>
      <c r="C6" s="330"/>
      <c r="D6" s="305"/>
    </row>
    <row r="7" spans="3:4" ht="12.75">
      <c r="C7" s="23"/>
      <c r="D7" s="47"/>
    </row>
    <row r="8" spans="1:5" ht="19.5" customHeight="1">
      <c r="A8" s="331" t="s">
        <v>513</v>
      </c>
      <c r="B8" s="331" t="s">
        <v>514</v>
      </c>
      <c r="C8" s="331" t="s">
        <v>515</v>
      </c>
      <c r="D8" s="332"/>
      <c r="E8" s="92"/>
    </row>
    <row r="9" spans="1:5" ht="28.5" customHeight="1">
      <c r="A9" s="331"/>
      <c r="B9" s="331"/>
      <c r="C9" s="91" t="s">
        <v>554</v>
      </c>
      <c r="D9" s="91" t="s">
        <v>608</v>
      </c>
      <c r="E9" s="92"/>
    </row>
    <row r="10" spans="1:5" ht="12.75" customHeight="1">
      <c r="A10" s="150">
        <v>1</v>
      </c>
      <c r="B10" s="150">
        <v>2</v>
      </c>
      <c r="C10" s="150">
        <v>3</v>
      </c>
      <c r="D10" s="150">
        <v>4</v>
      </c>
      <c r="E10" s="92"/>
    </row>
    <row r="11" spans="1:4" ht="52.5" customHeight="1">
      <c r="A11" s="93" t="s">
        <v>516</v>
      </c>
      <c r="B11" s="93" t="s">
        <v>517</v>
      </c>
      <c r="C11" s="96">
        <f>C12</f>
        <v>0</v>
      </c>
      <c r="D11" s="96">
        <f>D12</f>
        <v>0</v>
      </c>
    </row>
    <row r="12" spans="1:4" ht="38.25" customHeight="1">
      <c r="A12" s="40" t="s">
        <v>518</v>
      </c>
      <c r="B12" s="95" t="s">
        <v>519</v>
      </c>
      <c r="C12" s="96">
        <f>C13+C17</f>
        <v>0</v>
      </c>
      <c r="D12" s="96">
        <f>D13+D17</f>
        <v>0</v>
      </c>
    </row>
    <row r="13" spans="1:4" ht="28.5" customHeight="1">
      <c r="A13" s="113" t="s">
        <v>520</v>
      </c>
      <c r="B13" s="114" t="s">
        <v>521</v>
      </c>
      <c r="C13" s="99">
        <f>C14</f>
        <v>-3304.1</v>
      </c>
      <c r="D13" s="99">
        <f>D14</f>
        <v>-3388.9</v>
      </c>
    </row>
    <row r="14" spans="1:4" ht="27" customHeight="1">
      <c r="A14" s="97" t="s">
        <v>522</v>
      </c>
      <c r="B14" s="98" t="s">
        <v>523</v>
      </c>
      <c r="C14" s="99">
        <v>-3304.1</v>
      </c>
      <c r="D14" s="99">
        <v>-3388.9</v>
      </c>
    </row>
    <row r="15" spans="1:4" ht="92.25" customHeight="1">
      <c r="A15" s="58" t="s">
        <v>524</v>
      </c>
      <c r="B15" s="100" t="s">
        <v>525</v>
      </c>
      <c r="C15" s="99">
        <v>3304.1</v>
      </c>
      <c r="D15" s="99">
        <v>3388.9</v>
      </c>
    </row>
    <row r="16" spans="1:4" ht="80.25" customHeight="1">
      <c r="A16" s="58" t="s">
        <v>526</v>
      </c>
      <c r="B16" s="98" t="s">
        <v>527</v>
      </c>
      <c r="C16" s="99">
        <v>3304.1</v>
      </c>
      <c r="D16" s="99">
        <v>3388.9</v>
      </c>
    </row>
    <row r="17" spans="1:4" ht="24" customHeight="1">
      <c r="A17" s="115" t="s">
        <v>528</v>
      </c>
      <c r="B17" s="116" t="s">
        <v>529</v>
      </c>
      <c r="C17" s="99">
        <v>3304.1</v>
      </c>
      <c r="D17" s="99">
        <v>3388.9</v>
      </c>
    </row>
    <row r="18" spans="1:4" ht="32.25" customHeight="1">
      <c r="A18" s="104" t="s">
        <v>530</v>
      </c>
      <c r="B18" s="100" t="s">
        <v>531</v>
      </c>
      <c r="C18" s="99">
        <v>3304.1</v>
      </c>
      <c r="D18" s="99">
        <v>3388.9</v>
      </c>
    </row>
    <row r="19" spans="1:4" ht="27.75" customHeight="1">
      <c r="A19" s="104" t="s">
        <v>532</v>
      </c>
      <c r="B19" s="100" t="s">
        <v>533</v>
      </c>
      <c r="C19" s="99">
        <v>3304.1</v>
      </c>
      <c r="D19" s="99">
        <v>3388.9</v>
      </c>
    </row>
    <row r="20" spans="1:4" ht="52.5" customHeight="1">
      <c r="A20" s="104" t="s">
        <v>534</v>
      </c>
      <c r="B20" s="98" t="s">
        <v>535</v>
      </c>
      <c r="C20" s="99">
        <v>3304.1</v>
      </c>
      <c r="D20" s="99">
        <v>3388.9</v>
      </c>
    </row>
    <row r="21" spans="1:4" ht="28.5" customHeight="1">
      <c r="A21" s="117" t="s">
        <v>536</v>
      </c>
      <c r="B21" s="106" t="s">
        <v>537</v>
      </c>
      <c r="C21" s="118">
        <v>0</v>
      </c>
      <c r="D21" s="118">
        <v>0</v>
      </c>
    </row>
    <row r="22" spans="1:4" ht="16.5" customHeight="1">
      <c r="A22" s="103" t="s">
        <v>538</v>
      </c>
      <c r="B22" s="108" t="s">
        <v>539</v>
      </c>
      <c r="C22" s="99">
        <v>0</v>
      </c>
      <c r="D22" s="99">
        <v>0</v>
      </c>
    </row>
    <row r="23" spans="1:4" ht="18" customHeight="1">
      <c r="A23" s="103" t="s">
        <v>540</v>
      </c>
      <c r="B23" s="108" t="s">
        <v>541</v>
      </c>
      <c r="C23" s="99">
        <v>0</v>
      </c>
      <c r="D23" s="99">
        <v>0</v>
      </c>
    </row>
    <row r="24" spans="1:4" ht="18" customHeight="1">
      <c r="A24" s="103" t="s">
        <v>542</v>
      </c>
      <c r="B24" s="108" t="s">
        <v>541</v>
      </c>
      <c r="C24" s="99">
        <v>0</v>
      </c>
      <c r="D24" s="99">
        <v>0</v>
      </c>
    </row>
    <row r="25" spans="1:4" ht="28.5" customHeight="1">
      <c r="A25" s="119" t="s">
        <v>543</v>
      </c>
      <c r="B25" s="110" t="s">
        <v>544</v>
      </c>
      <c r="C25" s="99">
        <v>0</v>
      </c>
      <c r="D25" s="99">
        <v>0</v>
      </c>
    </row>
    <row r="26" spans="1:4" ht="15">
      <c r="A26" s="120" t="s">
        <v>545</v>
      </c>
      <c r="B26" s="108" t="s">
        <v>546</v>
      </c>
      <c r="C26" s="121">
        <v>0</v>
      </c>
      <c r="D26" s="121">
        <v>0</v>
      </c>
    </row>
    <row r="27" spans="1:4" ht="15">
      <c r="A27" s="120" t="s">
        <v>547</v>
      </c>
      <c r="B27" s="108" t="s">
        <v>548</v>
      </c>
      <c r="C27" s="121">
        <v>0</v>
      </c>
      <c r="D27" s="121">
        <v>0</v>
      </c>
    </row>
    <row r="28" spans="1:4" ht="25.5">
      <c r="A28" s="120" t="s">
        <v>549</v>
      </c>
      <c r="B28" s="108" t="s">
        <v>550</v>
      </c>
      <c r="C28" s="121">
        <v>0</v>
      </c>
      <c r="D28" s="121">
        <v>0</v>
      </c>
    </row>
    <row r="29" spans="1:4" ht="29.25" customHeight="1">
      <c r="A29" s="120" t="s">
        <v>551</v>
      </c>
      <c r="B29" s="108" t="s">
        <v>552</v>
      </c>
      <c r="C29" s="121">
        <v>0</v>
      </c>
      <c r="D29" s="121">
        <v>0</v>
      </c>
    </row>
  </sheetData>
  <sheetProtection/>
  <mergeCells count="4">
    <mergeCell ref="A6:D6"/>
    <mergeCell ref="A8:A9"/>
    <mergeCell ref="B8:B9"/>
    <mergeCell ref="C8:D8"/>
  </mergeCells>
  <printOptions/>
  <pageMargins left="0.4330708661417323" right="0.2362204724409449" top="0.2755905511811024" bottom="0.4724409448818898" header="0.2755905511811024" footer="0.472440944881889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2"/>
  <sheetViews>
    <sheetView zoomScalePageLayoutView="0" workbookViewId="0" topLeftCell="A1">
      <selection activeCell="A6" sqref="A6:C6"/>
    </sheetView>
  </sheetViews>
  <sheetFormatPr defaultColWidth="8.8515625" defaultRowHeight="15"/>
  <cols>
    <col min="1" max="1" width="9.7109375" style="199" customWidth="1"/>
    <col min="2" max="2" width="27.140625" style="199" customWidth="1"/>
    <col min="3" max="3" width="53.8515625" style="199" customWidth="1"/>
    <col min="4" max="16384" width="8.8515625" style="199" customWidth="1"/>
  </cols>
  <sheetData>
    <row r="1" spans="1:3" ht="15.75">
      <c r="A1" s="196"/>
      <c r="B1" s="197"/>
      <c r="C1" s="198" t="s">
        <v>767</v>
      </c>
    </row>
    <row r="2" spans="1:3" ht="15.75">
      <c r="A2" s="196"/>
      <c r="B2" s="197"/>
      <c r="C2" s="198" t="s">
        <v>449</v>
      </c>
    </row>
    <row r="3" spans="1:3" ht="15.75">
      <c r="A3" s="196"/>
      <c r="B3" s="197"/>
      <c r="C3" s="198" t="s">
        <v>2</v>
      </c>
    </row>
    <row r="4" spans="1:3" ht="15.75">
      <c r="A4" s="200"/>
      <c r="B4" s="197"/>
      <c r="C4" s="198" t="s">
        <v>1136</v>
      </c>
    </row>
    <row r="5" spans="1:3" ht="15.75">
      <c r="A5" s="201"/>
      <c r="B5" s="197"/>
      <c r="C5" s="197"/>
    </row>
    <row r="6" spans="1:3" ht="18.75" customHeight="1">
      <c r="A6" s="273" t="s">
        <v>768</v>
      </c>
      <c r="B6" s="274"/>
      <c r="C6" s="274"/>
    </row>
    <row r="7" spans="1:3" ht="15.75">
      <c r="A7" s="275"/>
      <c r="B7" s="276"/>
      <c r="C7" s="276"/>
    </row>
    <row r="8" spans="1:3" ht="69.75" customHeight="1">
      <c r="A8" s="202" t="s">
        <v>769</v>
      </c>
      <c r="B8" s="203" t="s">
        <v>770</v>
      </c>
      <c r="C8" s="203" t="s">
        <v>771</v>
      </c>
    </row>
    <row r="9" spans="1:3" ht="15.75">
      <c r="A9" s="254">
        <v>1</v>
      </c>
      <c r="B9" s="255">
        <v>2</v>
      </c>
      <c r="C9" s="255">
        <v>3</v>
      </c>
    </row>
    <row r="10" spans="1:3" ht="52.5" customHeight="1">
      <c r="A10" s="204">
        <v>534</v>
      </c>
      <c r="B10" s="205"/>
      <c r="C10" s="206" t="s">
        <v>633</v>
      </c>
    </row>
    <row r="11" spans="1:3" ht="40.5" customHeight="1">
      <c r="A11" s="207"/>
      <c r="B11" s="208" t="s">
        <v>772</v>
      </c>
      <c r="C11" s="209" t="s">
        <v>743</v>
      </c>
    </row>
    <row r="12" spans="1:3" ht="31.5">
      <c r="A12" s="207"/>
      <c r="B12" s="205" t="s">
        <v>773</v>
      </c>
      <c r="C12" s="209" t="s">
        <v>774</v>
      </c>
    </row>
    <row r="13" spans="1:3" ht="47.25">
      <c r="A13" s="207"/>
      <c r="B13" s="205" t="s">
        <v>775</v>
      </c>
      <c r="C13" s="209" t="s">
        <v>776</v>
      </c>
    </row>
    <row r="14" spans="1:3" ht="31.5">
      <c r="A14" s="207"/>
      <c r="B14" s="210" t="s">
        <v>777</v>
      </c>
      <c r="C14" s="209" t="s">
        <v>778</v>
      </c>
    </row>
    <row r="15" spans="1:3" ht="54" customHeight="1">
      <c r="A15" s="207"/>
      <c r="B15" s="210" t="s">
        <v>779</v>
      </c>
      <c r="C15" s="209" t="s">
        <v>780</v>
      </c>
    </row>
    <row r="16" spans="1:3" ht="141.75">
      <c r="A16" s="207"/>
      <c r="B16" s="205" t="s">
        <v>1069</v>
      </c>
      <c r="C16" s="209" t="s">
        <v>829</v>
      </c>
    </row>
    <row r="17" spans="1:3" ht="78.75">
      <c r="A17" s="207"/>
      <c r="B17" s="210" t="s">
        <v>830</v>
      </c>
      <c r="C17" s="211" t="s">
        <v>831</v>
      </c>
    </row>
    <row r="18" spans="1:3" ht="94.5">
      <c r="A18" s="207"/>
      <c r="B18" s="210" t="s">
        <v>832</v>
      </c>
      <c r="C18" s="211" t="s">
        <v>833</v>
      </c>
    </row>
    <row r="19" spans="1:3" ht="30" customHeight="1">
      <c r="A19" s="207"/>
      <c r="B19" s="210" t="s">
        <v>781</v>
      </c>
      <c r="C19" s="209" t="s">
        <v>782</v>
      </c>
    </row>
    <row r="20" spans="1:3" ht="82.5" customHeight="1">
      <c r="A20" s="207"/>
      <c r="B20" s="210" t="s">
        <v>783</v>
      </c>
      <c r="C20" s="209" t="s">
        <v>784</v>
      </c>
    </row>
    <row r="21" spans="1:3" ht="44.25" customHeight="1">
      <c r="A21" s="207"/>
      <c r="B21" s="210" t="s">
        <v>785</v>
      </c>
      <c r="C21" s="209" t="s">
        <v>786</v>
      </c>
    </row>
    <row r="22" spans="1:3" ht="69.75" customHeight="1">
      <c r="A22" s="207"/>
      <c r="B22" s="210" t="s">
        <v>787</v>
      </c>
      <c r="C22" s="211" t="s">
        <v>788</v>
      </c>
    </row>
    <row r="23" spans="1:3" ht="45.75" customHeight="1">
      <c r="A23" s="204">
        <v>563</v>
      </c>
      <c r="B23" s="205"/>
      <c r="C23" s="206" t="s">
        <v>789</v>
      </c>
    </row>
    <row r="24" spans="1:3" ht="114" customHeight="1">
      <c r="A24" s="212"/>
      <c r="B24" s="213" t="s">
        <v>790</v>
      </c>
      <c r="C24" s="192" t="s">
        <v>731</v>
      </c>
    </row>
    <row r="25" spans="1:3" ht="97.5" customHeight="1">
      <c r="A25" s="207"/>
      <c r="B25" s="210" t="s">
        <v>791</v>
      </c>
      <c r="C25" s="190" t="s">
        <v>732</v>
      </c>
    </row>
    <row r="26" spans="1:3" ht="144.75" customHeight="1">
      <c r="A26" s="207"/>
      <c r="B26" s="210" t="s">
        <v>792</v>
      </c>
      <c r="C26" s="190" t="s">
        <v>735</v>
      </c>
    </row>
    <row r="27" spans="1:3" ht="141.75">
      <c r="A27" s="207"/>
      <c r="B27" s="214" t="s">
        <v>793</v>
      </c>
      <c r="C27" s="215" t="s">
        <v>736</v>
      </c>
    </row>
    <row r="28" spans="1:3" ht="82.5" customHeight="1">
      <c r="A28" s="207"/>
      <c r="B28" s="205" t="s">
        <v>794</v>
      </c>
      <c r="C28" s="209" t="s">
        <v>795</v>
      </c>
    </row>
    <row r="29" spans="1:3" ht="78.75">
      <c r="A29" s="207"/>
      <c r="B29" s="205" t="s">
        <v>796</v>
      </c>
      <c r="C29" s="209" t="s">
        <v>797</v>
      </c>
    </row>
    <row r="30" spans="1:3" ht="47.25">
      <c r="A30" s="207"/>
      <c r="B30" s="205" t="s">
        <v>798</v>
      </c>
      <c r="C30" s="209" t="s">
        <v>799</v>
      </c>
    </row>
    <row r="31" spans="1:3" ht="31.5">
      <c r="A31" s="207"/>
      <c r="B31" s="208" t="s">
        <v>772</v>
      </c>
      <c r="C31" s="209" t="s">
        <v>743</v>
      </c>
    </row>
    <row r="32" spans="1:3" ht="126">
      <c r="A32" s="207"/>
      <c r="B32" s="208" t="s">
        <v>800</v>
      </c>
      <c r="C32" s="209" t="s">
        <v>801</v>
      </c>
    </row>
    <row r="33" spans="1:3" ht="126">
      <c r="A33" s="207"/>
      <c r="B33" s="208" t="s">
        <v>802</v>
      </c>
      <c r="C33" s="209" t="s">
        <v>803</v>
      </c>
    </row>
    <row r="34" spans="1:3" ht="80.25" customHeight="1">
      <c r="A34" s="207"/>
      <c r="B34" s="213" t="s">
        <v>804</v>
      </c>
      <c r="C34" s="192" t="s">
        <v>733</v>
      </c>
    </row>
    <row r="35" spans="1:3" ht="63">
      <c r="A35" s="216"/>
      <c r="B35" s="217" t="s">
        <v>805</v>
      </c>
      <c r="C35" s="190" t="s">
        <v>734</v>
      </c>
    </row>
    <row r="36" spans="1:3" ht="126">
      <c r="A36" s="216"/>
      <c r="B36" s="214" t="s">
        <v>806</v>
      </c>
      <c r="C36" s="193" t="s">
        <v>737</v>
      </c>
    </row>
    <row r="37" spans="1:3" ht="110.25">
      <c r="A37" s="216"/>
      <c r="B37" s="214" t="s">
        <v>807</v>
      </c>
      <c r="C37" s="193" t="s">
        <v>738</v>
      </c>
    </row>
    <row r="38" spans="1:3" ht="78.75">
      <c r="A38" s="216"/>
      <c r="B38" s="217" t="s">
        <v>808</v>
      </c>
      <c r="C38" s="190" t="s">
        <v>754</v>
      </c>
    </row>
    <row r="39" spans="1:3" ht="94.5">
      <c r="A39" s="207"/>
      <c r="B39" s="208" t="s">
        <v>809</v>
      </c>
      <c r="C39" s="218" t="s">
        <v>810</v>
      </c>
    </row>
    <row r="40" spans="1:3" ht="63">
      <c r="A40" s="207"/>
      <c r="B40" s="208" t="s">
        <v>811</v>
      </c>
      <c r="C40" s="218" t="s">
        <v>812</v>
      </c>
    </row>
    <row r="41" spans="1:3" ht="47.25">
      <c r="A41" s="207"/>
      <c r="B41" s="205" t="s">
        <v>813</v>
      </c>
      <c r="C41" s="209" t="s">
        <v>814</v>
      </c>
    </row>
    <row r="42" spans="1:3" ht="31.5">
      <c r="A42" s="207"/>
      <c r="B42" s="205" t="s">
        <v>773</v>
      </c>
      <c r="C42" s="209" t="s">
        <v>774</v>
      </c>
    </row>
    <row r="43" spans="1:3" ht="97.5" customHeight="1">
      <c r="A43" s="207"/>
      <c r="B43" s="210" t="s">
        <v>815</v>
      </c>
      <c r="C43" s="211" t="s">
        <v>816</v>
      </c>
    </row>
    <row r="44" spans="1:3" ht="47.25">
      <c r="A44" s="207"/>
      <c r="B44" s="210" t="s">
        <v>859</v>
      </c>
      <c r="C44" s="218" t="s">
        <v>860</v>
      </c>
    </row>
    <row r="45" spans="1:3" ht="63">
      <c r="A45" s="207"/>
      <c r="B45" s="210" t="s">
        <v>819</v>
      </c>
      <c r="C45" s="218" t="s">
        <v>820</v>
      </c>
    </row>
    <row r="46" spans="1:3" ht="31.5">
      <c r="A46" s="207"/>
      <c r="B46" s="210" t="s">
        <v>821</v>
      </c>
      <c r="C46" s="218" t="s">
        <v>822</v>
      </c>
    </row>
    <row r="47" spans="1:3" ht="96" customHeight="1">
      <c r="A47" s="207"/>
      <c r="B47" s="210" t="s">
        <v>823</v>
      </c>
      <c r="C47" s="219" t="s">
        <v>824</v>
      </c>
    </row>
    <row r="48" spans="1:3" ht="47.25">
      <c r="A48" s="207"/>
      <c r="B48" s="205" t="s">
        <v>775</v>
      </c>
      <c r="C48" s="209" t="s">
        <v>776</v>
      </c>
    </row>
    <row r="49" spans="1:3" ht="21" customHeight="1">
      <c r="A49" s="207"/>
      <c r="B49" s="210" t="s">
        <v>777</v>
      </c>
      <c r="C49" s="209" t="s">
        <v>778</v>
      </c>
    </row>
    <row r="50" spans="1:3" ht="47.25">
      <c r="A50" s="207"/>
      <c r="B50" s="210" t="s">
        <v>779</v>
      </c>
      <c r="C50" s="209" t="s">
        <v>780</v>
      </c>
    </row>
    <row r="51" spans="1:3" ht="81" customHeight="1">
      <c r="A51" s="207"/>
      <c r="B51" s="210" t="s">
        <v>825</v>
      </c>
      <c r="C51" s="219" t="s">
        <v>826</v>
      </c>
    </row>
    <row r="52" spans="1:3" ht="78.75">
      <c r="A52" s="207"/>
      <c r="B52" s="210" t="s">
        <v>827</v>
      </c>
      <c r="C52" s="209" t="s">
        <v>828</v>
      </c>
    </row>
    <row r="53" spans="1:3" ht="141.75">
      <c r="A53" s="207"/>
      <c r="B53" s="205" t="s">
        <v>1069</v>
      </c>
      <c r="C53" s="209" t="s">
        <v>829</v>
      </c>
    </row>
    <row r="54" spans="1:3" ht="83.25" customHeight="1">
      <c r="A54" s="207"/>
      <c r="B54" s="210" t="s">
        <v>830</v>
      </c>
      <c r="C54" s="211" t="s">
        <v>831</v>
      </c>
    </row>
    <row r="55" spans="1:3" ht="94.5">
      <c r="A55" s="207"/>
      <c r="B55" s="210" t="s">
        <v>832</v>
      </c>
      <c r="C55" s="211" t="s">
        <v>833</v>
      </c>
    </row>
    <row r="56" spans="1:3" ht="47.25">
      <c r="A56" s="207"/>
      <c r="B56" s="210" t="s">
        <v>834</v>
      </c>
      <c r="C56" s="211" t="s">
        <v>835</v>
      </c>
    </row>
    <row r="57" spans="1:3" ht="63">
      <c r="A57" s="207"/>
      <c r="B57" s="210" t="s">
        <v>836</v>
      </c>
      <c r="C57" s="211" t="s">
        <v>837</v>
      </c>
    </row>
    <row r="58" spans="1:3" ht="47.25">
      <c r="A58" s="207"/>
      <c r="B58" s="210" t="s">
        <v>838</v>
      </c>
      <c r="C58" s="209" t="s">
        <v>839</v>
      </c>
    </row>
    <row r="59" spans="1:3" ht="37.5" customHeight="1">
      <c r="A59" s="207"/>
      <c r="B59" s="210" t="s">
        <v>781</v>
      </c>
      <c r="C59" s="209" t="s">
        <v>782</v>
      </c>
    </row>
    <row r="60" spans="1:3" ht="78.75">
      <c r="A60" s="207"/>
      <c r="B60" s="210" t="s">
        <v>783</v>
      </c>
      <c r="C60" s="209" t="s">
        <v>784</v>
      </c>
    </row>
    <row r="61" spans="1:3" ht="39" customHeight="1">
      <c r="A61" s="207"/>
      <c r="B61" s="210" t="s">
        <v>785</v>
      </c>
      <c r="C61" s="209" t="s">
        <v>786</v>
      </c>
    </row>
    <row r="62" spans="1:3" ht="47.25">
      <c r="A62" s="207"/>
      <c r="B62" s="210" t="s">
        <v>840</v>
      </c>
      <c r="C62" s="209" t="s">
        <v>841</v>
      </c>
    </row>
    <row r="63" spans="1:3" ht="31.5">
      <c r="A63" s="207"/>
      <c r="B63" s="210" t="s">
        <v>842</v>
      </c>
      <c r="C63" s="209" t="s">
        <v>843</v>
      </c>
    </row>
    <row r="64" spans="1:3" ht="51.75" customHeight="1">
      <c r="A64" s="207"/>
      <c r="B64" s="210" t="s">
        <v>844</v>
      </c>
      <c r="C64" s="209" t="s">
        <v>845</v>
      </c>
    </row>
    <row r="65" spans="1:3" ht="66" customHeight="1">
      <c r="A65" s="207"/>
      <c r="B65" s="210" t="s">
        <v>865</v>
      </c>
      <c r="C65" s="209" t="s">
        <v>866</v>
      </c>
    </row>
    <row r="66" spans="1:3" ht="36" customHeight="1">
      <c r="A66" s="207"/>
      <c r="B66" s="210" t="s">
        <v>846</v>
      </c>
      <c r="C66" s="209" t="s">
        <v>847</v>
      </c>
    </row>
    <row r="67" spans="1:3" ht="120" customHeight="1">
      <c r="A67" s="207"/>
      <c r="B67" s="210" t="s">
        <v>848</v>
      </c>
      <c r="C67" s="209" t="s">
        <v>849</v>
      </c>
    </row>
    <row r="68" spans="1:3" ht="105.75" customHeight="1">
      <c r="A68" s="207"/>
      <c r="B68" s="210" t="s">
        <v>1134</v>
      </c>
      <c r="C68" s="211" t="s">
        <v>850</v>
      </c>
    </row>
    <row r="69" spans="1:3" ht="69.75" customHeight="1">
      <c r="A69" s="207"/>
      <c r="B69" s="210" t="s">
        <v>853</v>
      </c>
      <c r="C69" s="209" t="s">
        <v>854</v>
      </c>
    </row>
    <row r="70" spans="1:3" ht="51.75" customHeight="1">
      <c r="A70" s="207"/>
      <c r="B70" s="210" t="s">
        <v>855</v>
      </c>
      <c r="C70" s="209" t="s">
        <v>856</v>
      </c>
    </row>
    <row r="71" spans="1:3" ht="63">
      <c r="A71" s="207"/>
      <c r="B71" s="210" t="s">
        <v>787</v>
      </c>
      <c r="C71" s="211" t="s">
        <v>788</v>
      </c>
    </row>
    <row r="72" spans="1:3" ht="40.5" customHeight="1">
      <c r="A72" s="204">
        <v>574</v>
      </c>
      <c r="B72" s="205"/>
      <c r="C72" s="220" t="s">
        <v>857</v>
      </c>
    </row>
    <row r="73" spans="1:3" ht="39" customHeight="1">
      <c r="A73" s="212"/>
      <c r="B73" s="208" t="s">
        <v>772</v>
      </c>
      <c r="C73" s="209" t="s">
        <v>858</v>
      </c>
    </row>
    <row r="74" spans="1:3" ht="78.75">
      <c r="A74" s="212"/>
      <c r="B74" s="217" t="s">
        <v>808</v>
      </c>
      <c r="C74" s="190" t="s">
        <v>754</v>
      </c>
    </row>
    <row r="75" spans="1:3" ht="39" customHeight="1">
      <c r="A75" s="212"/>
      <c r="B75" s="205" t="s">
        <v>773</v>
      </c>
      <c r="C75" s="209" t="s">
        <v>761</v>
      </c>
    </row>
    <row r="76" spans="1:3" ht="69" customHeight="1">
      <c r="A76" s="212"/>
      <c r="B76" s="210" t="s">
        <v>817</v>
      </c>
      <c r="C76" s="218" t="s">
        <v>818</v>
      </c>
    </row>
    <row r="77" spans="1:3" ht="31.5">
      <c r="A77" s="207"/>
      <c r="B77" s="210" t="s">
        <v>777</v>
      </c>
      <c r="C77" s="209" t="s">
        <v>778</v>
      </c>
    </row>
    <row r="78" spans="1:3" ht="51.75" customHeight="1">
      <c r="A78" s="207"/>
      <c r="B78" s="210" t="s">
        <v>779</v>
      </c>
      <c r="C78" s="209" t="s">
        <v>780</v>
      </c>
    </row>
    <row r="79" spans="1:3" ht="36" customHeight="1">
      <c r="A79" s="207"/>
      <c r="B79" s="210" t="s">
        <v>781</v>
      </c>
      <c r="C79" s="209" t="s">
        <v>782</v>
      </c>
    </row>
    <row r="80" spans="1:3" ht="82.5" customHeight="1">
      <c r="A80" s="207"/>
      <c r="B80" s="210" t="s">
        <v>783</v>
      </c>
      <c r="C80" s="209" t="s">
        <v>784</v>
      </c>
    </row>
    <row r="81" spans="1:3" ht="36.75" customHeight="1">
      <c r="A81" s="207"/>
      <c r="B81" s="210" t="s">
        <v>785</v>
      </c>
      <c r="C81" s="209" t="s">
        <v>786</v>
      </c>
    </row>
    <row r="82" spans="1:3" ht="51.75" customHeight="1">
      <c r="A82" s="207"/>
      <c r="B82" s="210" t="s">
        <v>861</v>
      </c>
      <c r="C82" s="209" t="s">
        <v>862</v>
      </c>
    </row>
    <row r="83" spans="1:3" ht="50.25" customHeight="1">
      <c r="A83" s="207"/>
      <c r="B83" s="210" t="s">
        <v>863</v>
      </c>
      <c r="C83" s="209" t="s">
        <v>864</v>
      </c>
    </row>
    <row r="84" spans="1:3" ht="39" customHeight="1">
      <c r="A84" s="207"/>
      <c r="B84" s="210" t="s">
        <v>844</v>
      </c>
      <c r="C84" s="209" t="s">
        <v>845</v>
      </c>
    </row>
    <row r="85" spans="1:3" ht="70.5" customHeight="1">
      <c r="A85" s="207"/>
      <c r="B85" s="210" t="s">
        <v>865</v>
      </c>
      <c r="C85" s="209" t="s">
        <v>866</v>
      </c>
    </row>
    <row r="86" spans="1:3" ht="84.75" customHeight="1">
      <c r="A86" s="207"/>
      <c r="B86" s="210" t="s">
        <v>851</v>
      </c>
      <c r="C86" s="209" t="s">
        <v>852</v>
      </c>
    </row>
    <row r="87" spans="1:3" ht="65.25" customHeight="1">
      <c r="A87" s="207"/>
      <c r="B87" s="210" t="s">
        <v>787</v>
      </c>
      <c r="C87" s="211" t="s">
        <v>788</v>
      </c>
    </row>
    <row r="88" spans="1:3" ht="37.5" customHeight="1">
      <c r="A88" s="204">
        <v>580</v>
      </c>
      <c r="B88" s="205"/>
      <c r="C88" s="220" t="s">
        <v>703</v>
      </c>
    </row>
    <row r="89" spans="1:3" ht="47.25">
      <c r="A89" s="212"/>
      <c r="B89" s="210" t="s">
        <v>867</v>
      </c>
      <c r="C89" s="209" t="s">
        <v>868</v>
      </c>
    </row>
    <row r="90" spans="1:3" ht="49.5" customHeight="1">
      <c r="A90" s="212"/>
      <c r="B90" s="205" t="s">
        <v>813</v>
      </c>
      <c r="C90" s="209" t="s">
        <v>814</v>
      </c>
    </row>
    <row r="91" spans="1:3" ht="35.25" customHeight="1">
      <c r="A91" s="207"/>
      <c r="B91" s="205" t="s">
        <v>773</v>
      </c>
      <c r="C91" s="209" t="s">
        <v>761</v>
      </c>
    </row>
    <row r="92" spans="1:3" ht="86.25" customHeight="1">
      <c r="A92" s="207"/>
      <c r="B92" s="210" t="s">
        <v>783</v>
      </c>
      <c r="C92" s="209" t="s">
        <v>784</v>
      </c>
    </row>
    <row r="93" spans="1:3" ht="41.25" customHeight="1">
      <c r="A93" s="207"/>
      <c r="B93" s="210" t="s">
        <v>785</v>
      </c>
      <c r="C93" s="209" t="s">
        <v>786</v>
      </c>
    </row>
    <row r="94" spans="1:3" ht="63">
      <c r="A94" s="207"/>
      <c r="B94" s="210" t="s">
        <v>787</v>
      </c>
      <c r="C94" s="211" t="s">
        <v>788</v>
      </c>
    </row>
    <row r="95" spans="1:3" ht="36" customHeight="1">
      <c r="A95" s="204">
        <v>980</v>
      </c>
      <c r="B95" s="205"/>
      <c r="C95" s="206" t="s">
        <v>869</v>
      </c>
    </row>
    <row r="96" spans="1:3" ht="36.75" customHeight="1">
      <c r="A96" s="207"/>
      <c r="B96" s="208" t="s">
        <v>772</v>
      </c>
      <c r="C96" s="209" t="s">
        <v>858</v>
      </c>
    </row>
    <row r="97" spans="1:3" ht="47.25">
      <c r="A97" s="207"/>
      <c r="B97" s="205" t="s">
        <v>867</v>
      </c>
      <c r="C97" s="209" t="s">
        <v>868</v>
      </c>
    </row>
    <row r="98" spans="1:3" ht="54.75" customHeight="1">
      <c r="A98" s="207"/>
      <c r="B98" s="205" t="s">
        <v>813</v>
      </c>
      <c r="C98" s="209" t="s">
        <v>814</v>
      </c>
    </row>
    <row r="99" spans="1:3" ht="35.25" customHeight="1">
      <c r="A99" s="207"/>
      <c r="B99" s="205" t="s">
        <v>773</v>
      </c>
      <c r="C99" s="209" t="s">
        <v>761</v>
      </c>
    </row>
    <row r="100" spans="1:3" ht="31.5">
      <c r="A100" s="207"/>
      <c r="B100" s="205" t="s">
        <v>870</v>
      </c>
      <c r="C100" s="209" t="s">
        <v>764</v>
      </c>
    </row>
    <row r="101" spans="1:3" ht="38.25" customHeight="1">
      <c r="A101" s="207"/>
      <c r="B101" s="210" t="s">
        <v>871</v>
      </c>
      <c r="C101" s="209" t="s">
        <v>872</v>
      </c>
    </row>
    <row r="102" spans="1:3" ht="47.25">
      <c r="A102" s="207"/>
      <c r="B102" s="210" t="s">
        <v>873</v>
      </c>
      <c r="C102" s="209" t="s">
        <v>874</v>
      </c>
    </row>
    <row r="103" spans="1:3" ht="31.5">
      <c r="A103" s="207"/>
      <c r="B103" s="217" t="s">
        <v>875</v>
      </c>
      <c r="C103" s="221" t="s">
        <v>876</v>
      </c>
    </row>
    <row r="104" spans="1:3" ht="31.5">
      <c r="A104" s="207"/>
      <c r="B104" s="210" t="s">
        <v>777</v>
      </c>
      <c r="C104" s="209" t="s">
        <v>778</v>
      </c>
    </row>
    <row r="105" spans="1:3" ht="52.5" customHeight="1">
      <c r="A105" s="207"/>
      <c r="B105" s="210" t="s">
        <v>779</v>
      </c>
      <c r="C105" s="209" t="s">
        <v>780</v>
      </c>
    </row>
    <row r="106" spans="1:3" ht="42.75" customHeight="1">
      <c r="A106" s="207"/>
      <c r="B106" s="210" t="s">
        <v>781</v>
      </c>
      <c r="C106" s="209" t="s">
        <v>782</v>
      </c>
    </row>
    <row r="107" spans="1:3" ht="83.25" customHeight="1">
      <c r="A107" s="207"/>
      <c r="B107" s="210" t="s">
        <v>783</v>
      </c>
      <c r="C107" s="209" t="s">
        <v>784</v>
      </c>
    </row>
    <row r="108" spans="1:3" ht="36.75" customHeight="1">
      <c r="A108" s="207"/>
      <c r="B108" s="210" t="s">
        <v>785</v>
      </c>
      <c r="C108" s="209" t="s">
        <v>786</v>
      </c>
    </row>
    <row r="109" spans="1:3" ht="128.25" customHeight="1">
      <c r="A109" s="207"/>
      <c r="B109" s="210" t="s">
        <v>877</v>
      </c>
      <c r="C109" s="209" t="s">
        <v>878</v>
      </c>
    </row>
    <row r="110" spans="1:3" ht="53.25" customHeight="1">
      <c r="A110" s="207"/>
      <c r="B110" s="210" t="s">
        <v>844</v>
      </c>
      <c r="C110" s="209" t="s">
        <v>845</v>
      </c>
    </row>
    <row r="111" spans="1:3" ht="78.75">
      <c r="A111" s="222"/>
      <c r="B111" s="210" t="s">
        <v>879</v>
      </c>
      <c r="C111" s="209" t="s">
        <v>880</v>
      </c>
    </row>
    <row r="112" spans="1:3" ht="63">
      <c r="A112" s="223"/>
      <c r="B112" s="210" t="s">
        <v>787</v>
      </c>
      <c r="C112" s="211" t="s">
        <v>788</v>
      </c>
    </row>
  </sheetData>
  <sheetProtection/>
  <mergeCells count="2">
    <mergeCell ref="A6:C6"/>
    <mergeCell ref="A7:C7"/>
  </mergeCells>
  <printOptions/>
  <pageMargins left="0.7" right="0.17" top="0.17" bottom="0.17" header="0.17" footer="0.1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BreakPreview" zoomScaleSheetLayoutView="100" zoomScalePageLayoutView="0" workbookViewId="0" topLeftCell="A1">
      <selection activeCell="C11" sqref="C11:D11"/>
    </sheetView>
  </sheetViews>
  <sheetFormatPr defaultColWidth="9.140625" defaultRowHeight="15"/>
  <cols>
    <col min="1" max="1" width="3.421875" style="38" customWidth="1"/>
    <col min="2" max="2" width="75.421875" style="38" customWidth="1"/>
    <col min="3" max="3" width="7.421875" style="38" customWidth="1"/>
    <col min="4" max="4" width="8.00390625" style="38" customWidth="1"/>
    <col min="5" max="16384" width="9.140625" style="38" customWidth="1"/>
  </cols>
  <sheetData>
    <row r="1" spans="4:11" ht="12.75">
      <c r="D1" s="23" t="s">
        <v>553</v>
      </c>
      <c r="F1" s="23"/>
      <c r="K1" s="23"/>
    </row>
    <row r="2" spans="4:11" ht="12.75">
      <c r="D2" s="23" t="s">
        <v>449</v>
      </c>
      <c r="F2" s="23"/>
      <c r="K2" s="23"/>
    </row>
    <row r="3" spans="2:11" ht="12.75">
      <c r="B3" s="315" t="s">
        <v>2</v>
      </c>
      <c r="C3" s="315"/>
      <c r="D3" s="315"/>
      <c r="F3" s="23"/>
      <c r="K3" s="23"/>
    </row>
    <row r="4" spans="4:11" ht="12.75">
      <c r="D4" s="23" t="s">
        <v>1137</v>
      </c>
      <c r="F4" s="23"/>
      <c r="K4" s="23"/>
    </row>
    <row r="6" spans="1:4" ht="36" customHeight="1">
      <c r="A6" s="335" t="s">
        <v>1128</v>
      </c>
      <c r="B6" s="336"/>
      <c r="C6" s="336"/>
      <c r="D6" s="336"/>
    </row>
    <row r="8" spans="1:4" ht="19.5" customHeight="1">
      <c r="A8" s="337" t="s">
        <v>450</v>
      </c>
      <c r="B8" s="339" t="s">
        <v>1129</v>
      </c>
      <c r="C8" s="341" t="s">
        <v>8</v>
      </c>
      <c r="D8" s="342"/>
    </row>
    <row r="9" spans="1:4" ht="12" customHeight="1">
      <c r="A9" s="338"/>
      <c r="B9" s="340"/>
      <c r="C9" s="343"/>
      <c r="D9" s="344"/>
    </row>
    <row r="10" spans="1:4" ht="15.75">
      <c r="A10" s="122" t="s">
        <v>453</v>
      </c>
      <c r="B10" s="123" t="s">
        <v>556</v>
      </c>
      <c r="C10" s="333">
        <v>0</v>
      </c>
      <c r="D10" s="334"/>
    </row>
    <row r="11" spans="1:4" ht="15.75">
      <c r="A11" s="122"/>
      <c r="B11" s="124" t="s">
        <v>557</v>
      </c>
      <c r="C11" s="345">
        <v>0</v>
      </c>
      <c r="D11" s="346"/>
    </row>
    <row r="12" spans="1:4" ht="15.75">
      <c r="A12" s="125"/>
      <c r="B12" s="124" t="s">
        <v>558</v>
      </c>
      <c r="C12" s="345">
        <v>0</v>
      </c>
      <c r="D12" s="346"/>
    </row>
    <row r="13" spans="1:4" ht="15.75">
      <c r="A13" s="125"/>
      <c r="B13" s="124" t="s">
        <v>559</v>
      </c>
      <c r="C13" s="345">
        <v>0</v>
      </c>
      <c r="D13" s="346"/>
    </row>
    <row r="14" spans="1:4" ht="15.75" customHeight="1">
      <c r="A14" s="125"/>
      <c r="B14" s="124" t="s">
        <v>560</v>
      </c>
      <c r="C14" s="345">
        <v>0</v>
      </c>
      <c r="D14" s="346"/>
    </row>
    <row r="15" spans="1:4" ht="47.25" customHeight="1">
      <c r="A15" s="122" t="s">
        <v>561</v>
      </c>
      <c r="B15" s="123" t="s">
        <v>562</v>
      </c>
      <c r="C15" s="333">
        <v>0</v>
      </c>
      <c r="D15" s="334"/>
    </row>
    <row r="16" spans="1:4" ht="18" customHeight="1">
      <c r="A16" s="122"/>
      <c r="B16" s="124" t="s">
        <v>557</v>
      </c>
      <c r="C16" s="345">
        <v>0</v>
      </c>
      <c r="D16" s="346"/>
    </row>
    <row r="17" spans="1:4" ht="18" customHeight="1">
      <c r="A17" s="122"/>
      <c r="B17" s="124" t="s">
        <v>558</v>
      </c>
      <c r="C17" s="345">
        <v>0</v>
      </c>
      <c r="D17" s="346"/>
    </row>
    <row r="18" spans="1:4" ht="17.25" customHeight="1">
      <c r="A18" s="122"/>
      <c r="B18" s="124" t="s">
        <v>559</v>
      </c>
      <c r="C18" s="345">
        <v>0</v>
      </c>
      <c r="D18" s="346"/>
    </row>
    <row r="19" spans="1:4" ht="17.25" customHeight="1">
      <c r="A19" s="122"/>
      <c r="B19" s="124" t="s">
        <v>560</v>
      </c>
      <c r="C19" s="345">
        <v>0</v>
      </c>
      <c r="D19" s="346"/>
    </row>
    <row r="20" spans="1:4" ht="15.75">
      <c r="A20" s="125"/>
      <c r="B20" s="124"/>
      <c r="C20" s="347"/>
      <c r="D20" s="346"/>
    </row>
  </sheetData>
  <sheetProtection/>
  <mergeCells count="16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C10:D10"/>
    <mergeCell ref="B3:D3"/>
    <mergeCell ref="A6:D6"/>
    <mergeCell ref="A8:A9"/>
    <mergeCell ref="B8:B9"/>
    <mergeCell ref="C8:D9"/>
  </mergeCells>
  <printOptions/>
  <pageMargins left="0.54" right="0.35" top="0.34" bottom="0.37" header="0.32" footer="0.39"/>
  <pageSetup horizontalDpi="600" verticalDpi="600" orientation="portrait" paperSize="9" scale="9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BreakPreview" zoomScaleSheetLayoutView="100" zoomScalePageLayoutView="0" workbookViewId="0" topLeftCell="A1">
      <selection activeCell="C8" sqref="C8:D8"/>
    </sheetView>
  </sheetViews>
  <sheetFormatPr defaultColWidth="9.140625" defaultRowHeight="15"/>
  <cols>
    <col min="1" max="1" width="4.00390625" style="38" customWidth="1"/>
    <col min="2" max="2" width="51.140625" style="38" customWidth="1"/>
    <col min="3" max="3" width="7.421875" style="38" customWidth="1"/>
    <col min="4" max="4" width="9.00390625" style="38" customWidth="1"/>
    <col min="5" max="5" width="9.140625" style="38" customWidth="1"/>
    <col min="6" max="6" width="7.7109375" style="38" customWidth="1"/>
    <col min="7" max="16384" width="9.140625" style="38" customWidth="1"/>
  </cols>
  <sheetData>
    <row r="1" spans="4:11" ht="12.75">
      <c r="D1" s="306" t="s">
        <v>555</v>
      </c>
      <c r="E1" s="305"/>
      <c r="F1" s="305"/>
      <c r="K1" s="23"/>
    </row>
    <row r="2" spans="3:11" ht="12.75">
      <c r="C2" s="306" t="s">
        <v>449</v>
      </c>
      <c r="D2" s="305"/>
      <c r="E2" s="305"/>
      <c r="F2" s="305"/>
      <c r="K2" s="23"/>
    </row>
    <row r="3" spans="2:11" ht="12.75">
      <c r="B3" s="315" t="s">
        <v>2</v>
      </c>
      <c r="C3" s="315"/>
      <c r="D3" s="315"/>
      <c r="E3" s="305"/>
      <c r="F3" s="305"/>
      <c r="K3" s="23"/>
    </row>
    <row r="4" spans="3:11" ht="12.75">
      <c r="C4" s="306" t="s">
        <v>1137</v>
      </c>
      <c r="D4" s="305"/>
      <c r="E4" s="305"/>
      <c r="F4" s="305"/>
      <c r="K4" s="23"/>
    </row>
    <row r="6" spans="1:6" ht="32.25" customHeight="1">
      <c r="A6" s="335" t="s">
        <v>1130</v>
      </c>
      <c r="B6" s="336"/>
      <c r="C6" s="336"/>
      <c r="D6" s="336"/>
      <c r="E6" s="305"/>
      <c r="F6" s="305"/>
    </row>
    <row r="8" spans="1:6" ht="24.75" customHeight="1">
      <c r="A8" s="126" t="s">
        <v>450</v>
      </c>
      <c r="B8" s="127" t="s">
        <v>1129</v>
      </c>
      <c r="C8" s="348" t="s">
        <v>444</v>
      </c>
      <c r="D8" s="349"/>
      <c r="E8" s="348" t="s">
        <v>445</v>
      </c>
      <c r="F8" s="349"/>
    </row>
    <row r="9" spans="1:6" ht="31.5">
      <c r="A9" s="122" t="s">
        <v>453</v>
      </c>
      <c r="B9" s="123" t="s">
        <v>556</v>
      </c>
      <c r="C9" s="350">
        <f>C11</f>
        <v>0</v>
      </c>
      <c r="D9" s="351"/>
      <c r="E9" s="350">
        <f>E11</f>
        <v>0</v>
      </c>
      <c r="F9" s="351"/>
    </row>
    <row r="10" spans="1:6" ht="15.75">
      <c r="A10" s="122"/>
      <c r="B10" s="128" t="s">
        <v>564</v>
      </c>
      <c r="C10" s="347">
        <v>0</v>
      </c>
      <c r="D10" s="352"/>
      <c r="E10" s="347">
        <v>0</v>
      </c>
      <c r="F10" s="352"/>
    </row>
    <row r="11" spans="1:6" ht="15.75">
      <c r="A11" s="125"/>
      <c r="B11" s="128" t="s">
        <v>565</v>
      </c>
      <c r="C11" s="347">
        <v>0</v>
      </c>
      <c r="D11" s="352"/>
      <c r="E11" s="347">
        <v>0</v>
      </c>
      <c r="F11" s="352"/>
    </row>
    <row r="12" spans="1:6" ht="31.5">
      <c r="A12" s="125"/>
      <c r="B12" s="128" t="s">
        <v>566</v>
      </c>
      <c r="C12" s="347">
        <v>0</v>
      </c>
      <c r="D12" s="352"/>
      <c r="E12" s="347">
        <v>0</v>
      </c>
      <c r="F12" s="352"/>
    </row>
    <row r="13" spans="1:6" ht="15.75">
      <c r="A13" s="125"/>
      <c r="B13" s="124" t="s">
        <v>567</v>
      </c>
      <c r="C13" s="347">
        <v>0</v>
      </c>
      <c r="D13" s="352"/>
      <c r="E13" s="345" t="s">
        <v>568</v>
      </c>
      <c r="F13" s="346"/>
    </row>
    <row r="14" spans="1:6" ht="15.75">
      <c r="A14" s="125"/>
      <c r="B14" s="124" t="s">
        <v>569</v>
      </c>
      <c r="C14" s="345" t="s">
        <v>568</v>
      </c>
      <c r="D14" s="346"/>
      <c r="E14" s="347">
        <v>0</v>
      </c>
      <c r="F14" s="352"/>
    </row>
    <row r="15" spans="1:6" ht="63">
      <c r="A15" s="129" t="s">
        <v>561</v>
      </c>
      <c r="B15" s="123" t="s">
        <v>562</v>
      </c>
      <c r="C15" s="353">
        <v>0</v>
      </c>
      <c r="D15" s="354"/>
      <c r="E15" s="353">
        <v>0</v>
      </c>
      <c r="F15" s="354"/>
    </row>
    <row r="16" spans="1:6" ht="15.75">
      <c r="A16" s="90"/>
      <c r="B16" s="128" t="s">
        <v>564</v>
      </c>
      <c r="C16" s="355">
        <v>0</v>
      </c>
      <c r="D16" s="356"/>
      <c r="E16" s="355">
        <v>0</v>
      </c>
      <c r="F16" s="356"/>
    </row>
    <row r="17" spans="1:6" ht="15.75">
      <c r="A17" s="90"/>
      <c r="B17" s="128" t="s">
        <v>565</v>
      </c>
      <c r="C17" s="355">
        <v>0</v>
      </c>
      <c r="D17" s="356"/>
      <c r="E17" s="355">
        <v>0</v>
      </c>
      <c r="F17" s="356"/>
    </row>
    <row r="18" spans="1:6" ht="31.5">
      <c r="A18" s="90"/>
      <c r="B18" s="128" t="s">
        <v>566</v>
      </c>
      <c r="C18" s="355">
        <v>0</v>
      </c>
      <c r="D18" s="356"/>
      <c r="E18" s="355">
        <v>0</v>
      </c>
      <c r="F18" s="356"/>
    </row>
    <row r="19" spans="1:6" ht="15.75">
      <c r="A19" s="90"/>
      <c r="B19" s="124" t="s">
        <v>567</v>
      </c>
      <c r="C19" s="355">
        <v>0</v>
      </c>
      <c r="D19" s="356"/>
      <c r="E19" s="357" t="s">
        <v>568</v>
      </c>
      <c r="F19" s="358"/>
    </row>
    <row r="20" spans="1:6" ht="15.75">
      <c r="A20" s="90"/>
      <c r="B20" s="124" t="s">
        <v>569</v>
      </c>
      <c r="C20" s="357" t="s">
        <v>568</v>
      </c>
      <c r="D20" s="358"/>
      <c r="E20" s="355">
        <v>0</v>
      </c>
      <c r="F20" s="356"/>
    </row>
  </sheetData>
  <sheetProtection/>
  <mergeCells count="31"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8:D8"/>
    <mergeCell ref="E8:F8"/>
    <mergeCell ref="D1:F1"/>
    <mergeCell ref="C2:F2"/>
    <mergeCell ref="B3:F3"/>
    <mergeCell ref="C4:F4"/>
    <mergeCell ref="A6:F6"/>
  </mergeCells>
  <printOptions/>
  <pageMargins left="0.54" right="0.35" top="0.34" bottom="0.37" header="0.32" footer="0.3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7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5.7109375" style="130" customWidth="1"/>
    <col min="2" max="2" width="33.00390625" style="130" customWidth="1"/>
    <col min="3" max="3" width="51.7109375" style="130" customWidth="1"/>
    <col min="4" max="16384" width="9.140625" style="130" customWidth="1"/>
  </cols>
  <sheetData>
    <row r="1" ht="15" customHeight="1">
      <c r="C1" s="131" t="s">
        <v>563</v>
      </c>
    </row>
    <row r="2" ht="15" customHeight="1">
      <c r="C2" s="131" t="s">
        <v>449</v>
      </c>
    </row>
    <row r="3" ht="15" customHeight="1">
      <c r="C3" s="131" t="s">
        <v>459</v>
      </c>
    </row>
    <row r="4" ht="14.25" customHeight="1">
      <c r="C4" s="132" t="s">
        <v>1137</v>
      </c>
    </row>
    <row r="6" spans="1:3" ht="18" customHeight="1">
      <c r="A6" s="359" t="s">
        <v>571</v>
      </c>
      <c r="B6" s="359"/>
      <c r="C6" s="359"/>
    </row>
    <row r="7" spans="1:2" ht="15">
      <c r="A7" s="133"/>
      <c r="B7" s="133"/>
    </row>
    <row r="8" spans="1:3" ht="48.75" customHeight="1">
      <c r="A8" s="360" t="s">
        <v>450</v>
      </c>
      <c r="B8" s="360" t="s">
        <v>572</v>
      </c>
      <c r="C8" s="134" t="s">
        <v>1059</v>
      </c>
    </row>
    <row r="9" spans="1:3" ht="21" customHeight="1">
      <c r="A9" s="361"/>
      <c r="B9" s="361"/>
      <c r="C9" s="135" t="s">
        <v>574</v>
      </c>
    </row>
    <row r="10" spans="1:3" ht="48" customHeight="1">
      <c r="A10" s="135" t="s">
        <v>453</v>
      </c>
      <c r="B10" s="136" t="s">
        <v>575</v>
      </c>
      <c r="C10" s="136" t="s">
        <v>576</v>
      </c>
    </row>
    <row r="11" spans="1:3" ht="61.5" customHeight="1">
      <c r="A11" s="135" t="s">
        <v>561</v>
      </c>
      <c r="B11" s="137" t="s">
        <v>577</v>
      </c>
      <c r="C11" s="138">
        <v>0</v>
      </c>
    </row>
    <row r="12" spans="1:3" ht="78" customHeight="1">
      <c r="A12" s="135" t="s">
        <v>578</v>
      </c>
      <c r="B12" s="137" t="s">
        <v>579</v>
      </c>
      <c r="C12" s="138">
        <v>0</v>
      </c>
    </row>
    <row r="13" spans="1:3" ht="64.5" customHeight="1">
      <c r="A13" s="135" t="s">
        <v>580</v>
      </c>
      <c r="B13" s="137" t="s">
        <v>581</v>
      </c>
      <c r="C13" s="99">
        <v>3217</v>
      </c>
    </row>
    <row r="14" spans="1:3" ht="109.5" customHeight="1">
      <c r="A14" s="135" t="s">
        <v>582</v>
      </c>
      <c r="B14" s="137" t="s">
        <v>583</v>
      </c>
      <c r="C14" s="99">
        <v>3217</v>
      </c>
    </row>
    <row r="15" spans="1:3" ht="108" customHeight="1">
      <c r="A15" s="135" t="s">
        <v>584</v>
      </c>
      <c r="B15" s="137" t="s">
        <v>585</v>
      </c>
      <c r="C15" s="99">
        <v>3217</v>
      </c>
    </row>
    <row r="16" spans="1:3" ht="66.75" customHeight="1">
      <c r="A16" s="135" t="s">
        <v>586</v>
      </c>
      <c r="B16" s="137" t="s">
        <v>587</v>
      </c>
      <c r="C16" s="99">
        <v>3217</v>
      </c>
    </row>
    <row r="17" spans="1:3" ht="36.75" customHeight="1">
      <c r="A17" s="135" t="s">
        <v>588</v>
      </c>
      <c r="B17" s="139" t="s">
        <v>589</v>
      </c>
      <c r="C17" s="135" t="s">
        <v>590</v>
      </c>
    </row>
  </sheetData>
  <sheetProtection/>
  <mergeCells count="3">
    <mergeCell ref="A6:C6"/>
    <mergeCell ref="A8:A9"/>
    <mergeCell ref="B8:B9"/>
  </mergeCells>
  <printOptions/>
  <pageMargins left="0.52" right="0.18" top="0.49" bottom="0.25" header="0.5" footer="0.28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4" sqref="C4:D4"/>
    </sheetView>
  </sheetViews>
  <sheetFormatPr defaultColWidth="9.140625" defaultRowHeight="15"/>
  <cols>
    <col min="1" max="1" width="5.7109375" style="130" customWidth="1"/>
    <col min="2" max="2" width="33.00390625" style="130" customWidth="1"/>
    <col min="3" max="3" width="22.421875" style="130" customWidth="1"/>
    <col min="4" max="4" width="22.28125" style="130" customWidth="1"/>
    <col min="5" max="16384" width="9.140625" style="130" customWidth="1"/>
  </cols>
  <sheetData>
    <row r="1" spans="3:4" ht="15" customHeight="1">
      <c r="C1" s="364" t="s">
        <v>570</v>
      </c>
      <c r="D1" s="305"/>
    </row>
    <row r="2" spans="3:4" ht="15" customHeight="1">
      <c r="C2" s="364" t="s">
        <v>449</v>
      </c>
      <c r="D2" s="305"/>
    </row>
    <row r="3" spans="3:4" ht="15" customHeight="1">
      <c r="C3" s="364" t="s">
        <v>459</v>
      </c>
      <c r="D3" s="305"/>
    </row>
    <row r="4" spans="3:4" ht="15" customHeight="1">
      <c r="C4" s="365" t="s">
        <v>1137</v>
      </c>
      <c r="D4" s="305"/>
    </row>
    <row r="6" spans="1:4" ht="30.75" customHeight="1">
      <c r="A6" s="359" t="s">
        <v>592</v>
      </c>
      <c r="B6" s="359"/>
      <c r="C6" s="359"/>
      <c r="D6" s="366"/>
    </row>
    <row r="7" spans="1:2" ht="15">
      <c r="A7" s="133"/>
      <c r="B7" s="133"/>
    </row>
    <row r="8" spans="1:4" ht="49.5" customHeight="1">
      <c r="A8" s="360" t="s">
        <v>450</v>
      </c>
      <c r="B8" s="360" t="s">
        <v>572</v>
      </c>
      <c r="C8" s="367" t="s">
        <v>573</v>
      </c>
      <c r="D8" s="368"/>
    </row>
    <row r="9" spans="1:4" ht="31.5" customHeight="1">
      <c r="A9" s="361"/>
      <c r="B9" s="361"/>
      <c r="C9" s="135" t="s">
        <v>593</v>
      </c>
      <c r="D9" s="135" t="s">
        <v>594</v>
      </c>
    </row>
    <row r="10" spans="1:4" ht="64.5" customHeight="1">
      <c r="A10" s="135" t="s">
        <v>453</v>
      </c>
      <c r="B10" s="136" t="s">
        <v>575</v>
      </c>
      <c r="C10" s="362" t="s">
        <v>576</v>
      </c>
      <c r="D10" s="363"/>
    </row>
    <row r="11" spans="1:4" ht="63" customHeight="1">
      <c r="A11" s="135" t="s">
        <v>561</v>
      </c>
      <c r="B11" s="137" t="s">
        <v>577</v>
      </c>
      <c r="C11" s="138">
        <v>0</v>
      </c>
      <c r="D11" s="138">
        <v>0</v>
      </c>
    </row>
    <row r="12" spans="1:4" ht="79.5" customHeight="1">
      <c r="A12" s="135" t="s">
        <v>578</v>
      </c>
      <c r="B12" s="137" t="s">
        <v>579</v>
      </c>
      <c r="C12" s="138">
        <v>0</v>
      </c>
      <c r="D12" s="138">
        <v>0</v>
      </c>
    </row>
    <row r="13" spans="1:4" ht="66.75" customHeight="1">
      <c r="A13" s="135" t="s">
        <v>580</v>
      </c>
      <c r="B13" s="137" t="s">
        <v>581</v>
      </c>
      <c r="C13" s="99">
        <v>3304.1</v>
      </c>
      <c r="D13" s="99">
        <v>3388.9</v>
      </c>
    </row>
    <row r="14" spans="1:4" ht="110.25" customHeight="1">
      <c r="A14" s="135" t="s">
        <v>582</v>
      </c>
      <c r="B14" s="137" t="s">
        <v>583</v>
      </c>
      <c r="C14" s="99">
        <v>3304.1</v>
      </c>
      <c r="D14" s="99">
        <v>3388.9</v>
      </c>
    </row>
    <row r="15" spans="1:4" ht="107.25" customHeight="1">
      <c r="A15" s="135" t="s">
        <v>584</v>
      </c>
      <c r="B15" s="137" t="s">
        <v>585</v>
      </c>
      <c r="C15" s="99">
        <v>3304.1</v>
      </c>
      <c r="D15" s="99">
        <v>3388.9</v>
      </c>
    </row>
    <row r="16" spans="1:4" ht="64.5" customHeight="1">
      <c r="A16" s="135" t="s">
        <v>586</v>
      </c>
      <c r="B16" s="137" t="s">
        <v>587</v>
      </c>
      <c r="C16" s="99">
        <v>3304.1</v>
      </c>
      <c r="D16" s="99">
        <v>3388.9</v>
      </c>
    </row>
    <row r="17" spans="1:4" ht="94.5" customHeight="1">
      <c r="A17" s="135" t="s">
        <v>588</v>
      </c>
      <c r="B17" s="139" t="s">
        <v>589</v>
      </c>
      <c r="C17" s="135" t="s">
        <v>595</v>
      </c>
      <c r="D17" s="135" t="s">
        <v>596</v>
      </c>
    </row>
  </sheetData>
  <sheetProtection/>
  <mergeCells count="9">
    <mergeCell ref="C10:D10"/>
    <mergeCell ref="C1:D1"/>
    <mergeCell ref="C2:D2"/>
    <mergeCell ref="C3:D3"/>
    <mergeCell ref="C4:D4"/>
    <mergeCell ref="A6:D6"/>
    <mergeCell ref="A8:A9"/>
    <mergeCell ref="B8:B9"/>
    <mergeCell ref="C8:D8"/>
  </mergeCells>
  <printOptions/>
  <pageMargins left="0.75" right="0.18" top="0.49" bottom="0.25" header="0.5" footer="0.28"/>
  <pageSetup fitToHeight="1" fitToWidth="1"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4.140625" style="38" customWidth="1"/>
    <col min="2" max="2" width="56.28125" style="38" customWidth="1"/>
    <col min="3" max="3" width="16.28125" style="38" customWidth="1"/>
    <col min="4" max="16384" width="9.140625" style="38" customWidth="1"/>
  </cols>
  <sheetData>
    <row r="1" spans="4:7" ht="12.75">
      <c r="D1" s="23" t="s">
        <v>591</v>
      </c>
      <c r="G1" s="23"/>
    </row>
    <row r="2" spans="4:7" ht="12.75">
      <c r="D2" s="23" t="s">
        <v>449</v>
      </c>
      <c r="G2" s="23"/>
    </row>
    <row r="3" spans="2:7" ht="12.75">
      <c r="B3" s="303" t="s">
        <v>2</v>
      </c>
      <c r="C3" s="304"/>
      <c r="D3" s="304"/>
      <c r="G3" s="23"/>
    </row>
    <row r="4" spans="4:7" ht="12.75">
      <c r="D4" s="23" t="s">
        <v>1137</v>
      </c>
      <c r="G4" s="23"/>
    </row>
    <row r="6" spans="1:4" ht="66.75" customHeight="1">
      <c r="A6" s="335" t="s">
        <v>598</v>
      </c>
      <c r="B6" s="335"/>
      <c r="C6" s="335"/>
      <c r="D6" s="335"/>
    </row>
    <row r="8" spans="1:3" ht="12.75">
      <c r="A8" s="324" t="s">
        <v>461</v>
      </c>
      <c r="B8" s="324" t="s">
        <v>462</v>
      </c>
      <c r="C8" s="324" t="s">
        <v>486</v>
      </c>
    </row>
    <row r="9" spans="1:3" ht="12.75">
      <c r="A9" s="325"/>
      <c r="B9" s="325"/>
      <c r="C9" s="325"/>
    </row>
    <row r="10" spans="1:5" ht="18.75">
      <c r="A10" s="48">
        <v>1</v>
      </c>
      <c r="B10" s="50" t="s">
        <v>463</v>
      </c>
      <c r="C10" s="51">
        <v>1846.8</v>
      </c>
      <c r="E10" s="140"/>
    </row>
    <row r="11" spans="1:5" ht="18.75">
      <c r="A11" s="48">
        <v>2</v>
      </c>
      <c r="B11" s="50" t="s">
        <v>464</v>
      </c>
      <c r="C11" s="51">
        <v>311.6</v>
      </c>
      <c r="E11" s="140"/>
    </row>
    <row r="12" spans="1:5" ht="18.75">
      <c r="A12" s="48">
        <v>3</v>
      </c>
      <c r="B12" s="50" t="s">
        <v>465</v>
      </c>
      <c r="C12" s="51">
        <v>857.4</v>
      </c>
      <c r="E12" s="140"/>
    </row>
    <row r="13" spans="1:5" ht="18.75">
      <c r="A13" s="48">
        <v>4</v>
      </c>
      <c r="B13" s="50" t="s">
        <v>466</v>
      </c>
      <c r="C13" s="51">
        <v>201.2</v>
      </c>
      <c r="E13" s="140"/>
    </row>
    <row r="14" spans="1:5" ht="22.5" customHeight="1">
      <c r="A14" s="48"/>
      <c r="B14" s="64" t="s">
        <v>467</v>
      </c>
      <c r="C14" s="53">
        <f>SUM(C10:C13)</f>
        <v>3217</v>
      </c>
      <c r="E14" s="141"/>
    </row>
  </sheetData>
  <sheetProtection/>
  <mergeCells count="5">
    <mergeCell ref="B3:D3"/>
    <mergeCell ref="A6:D6"/>
    <mergeCell ref="A8:A9"/>
    <mergeCell ref="B8:B9"/>
    <mergeCell ref="C8:C9"/>
  </mergeCells>
  <printOptions/>
  <pageMargins left="0.75" right="0.43" top="0.36" bottom="0.46" header="0.39" footer="0.4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5"/>
  <cols>
    <col min="1" max="1" width="4.140625" style="38" customWidth="1"/>
    <col min="2" max="2" width="42.140625" style="38" customWidth="1"/>
    <col min="3" max="3" width="16.28125" style="38" customWidth="1"/>
    <col min="4" max="4" width="13.57421875" style="38" customWidth="1"/>
    <col min="5" max="16384" width="9.140625" style="38" customWidth="1"/>
  </cols>
  <sheetData>
    <row r="1" spans="4:7" ht="12.75">
      <c r="D1" s="23" t="s">
        <v>597</v>
      </c>
      <c r="G1" s="23"/>
    </row>
    <row r="2" spans="4:7" ht="12.75">
      <c r="D2" s="23" t="s">
        <v>449</v>
      </c>
      <c r="G2" s="23"/>
    </row>
    <row r="3" spans="2:7" ht="12.75">
      <c r="B3" s="303" t="s">
        <v>2</v>
      </c>
      <c r="C3" s="304"/>
      <c r="D3" s="304"/>
      <c r="G3" s="23"/>
    </row>
    <row r="4" spans="4:7" ht="12.75">
      <c r="D4" s="23" t="s">
        <v>1137</v>
      </c>
      <c r="G4" s="23"/>
    </row>
    <row r="6" spans="1:4" ht="81.75" customHeight="1">
      <c r="A6" s="335" t="s">
        <v>600</v>
      </c>
      <c r="B6" s="335"/>
      <c r="C6" s="335"/>
      <c r="D6" s="335"/>
    </row>
    <row r="8" spans="1:4" ht="12.75" customHeight="1">
      <c r="A8" s="324" t="s">
        <v>461</v>
      </c>
      <c r="B8" s="324" t="s">
        <v>462</v>
      </c>
      <c r="C8" s="369">
        <v>2020</v>
      </c>
      <c r="D8" s="369">
        <v>2021</v>
      </c>
    </row>
    <row r="9" spans="1:4" ht="12.75" customHeight="1">
      <c r="A9" s="325"/>
      <c r="B9" s="325"/>
      <c r="C9" s="370"/>
      <c r="D9" s="370"/>
    </row>
    <row r="10" spans="1:4" ht="18.75">
      <c r="A10" s="48">
        <v>1</v>
      </c>
      <c r="B10" s="50" t="s">
        <v>463</v>
      </c>
      <c r="C10" s="140">
        <v>1892.5</v>
      </c>
      <c r="D10" s="140">
        <v>1929.8</v>
      </c>
    </row>
    <row r="11" spans="1:4" ht="18.75">
      <c r="A11" s="48">
        <v>2</v>
      </c>
      <c r="B11" s="50" t="s">
        <v>464</v>
      </c>
      <c r="C11" s="140">
        <v>321.4</v>
      </c>
      <c r="D11" s="140">
        <v>333.5</v>
      </c>
    </row>
    <row r="12" spans="1:4" ht="18.75">
      <c r="A12" s="48">
        <v>3</v>
      </c>
      <c r="B12" s="50" t="s">
        <v>465</v>
      </c>
      <c r="C12" s="140">
        <v>882.6</v>
      </c>
      <c r="D12" s="140">
        <v>909.4</v>
      </c>
    </row>
    <row r="13" spans="1:4" ht="18.75">
      <c r="A13" s="48">
        <v>4</v>
      </c>
      <c r="B13" s="50" t="s">
        <v>466</v>
      </c>
      <c r="C13" s="140">
        <v>207.6</v>
      </c>
      <c r="D13" s="140">
        <v>216.2</v>
      </c>
    </row>
    <row r="14" spans="1:4" ht="21.75" customHeight="1">
      <c r="A14" s="48"/>
      <c r="B14" s="52" t="s">
        <v>467</v>
      </c>
      <c r="C14" s="53">
        <f>SUM(C10:C13)</f>
        <v>3304.1</v>
      </c>
      <c r="D14" s="53">
        <f>SUM(D10:D13)</f>
        <v>3388.9</v>
      </c>
    </row>
  </sheetData>
  <sheetProtection/>
  <mergeCells count="6">
    <mergeCell ref="B3:D3"/>
    <mergeCell ref="A6:D6"/>
    <mergeCell ref="A8:A9"/>
    <mergeCell ref="B8:B9"/>
    <mergeCell ref="C8:C9"/>
    <mergeCell ref="D8:D9"/>
  </mergeCells>
  <printOptions/>
  <pageMargins left="0.75" right="0.43" top="0.36" bottom="0.46" header="0.39" footer="0.4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"/>
  <sheetViews>
    <sheetView zoomScalePageLayoutView="0" workbookViewId="0" topLeftCell="A1">
      <selection activeCell="B14" sqref="B14"/>
    </sheetView>
  </sheetViews>
  <sheetFormatPr defaultColWidth="5.421875" defaultRowHeight="15"/>
  <cols>
    <col min="1" max="1" width="5.421875" style="142" customWidth="1"/>
    <col min="2" max="2" width="89.28125" style="143" customWidth="1"/>
    <col min="3" max="4" width="9.140625" style="143" hidden="1" customWidth="1"/>
    <col min="5" max="255" width="9.140625" style="143" customWidth="1"/>
    <col min="256" max="16384" width="5.421875" style="143" customWidth="1"/>
  </cols>
  <sheetData>
    <row r="1" spans="2:4" ht="15.75">
      <c r="B1" s="23" t="s">
        <v>599</v>
      </c>
      <c r="C1" s="23"/>
      <c r="D1" s="23"/>
    </row>
    <row r="2" spans="2:4" ht="15.75">
      <c r="B2" s="23" t="s">
        <v>449</v>
      </c>
      <c r="C2" s="38"/>
      <c r="D2" s="23"/>
    </row>
    <row r="3" spans="2:4" ht="15.75">
      <c r="B3" s="303" t="s">
        <v>2</v>
      </c>
      <c r="C3" s="304"/>
      <c r="D3" s="304"/>
    </row>
    <row r="4" spans="2:4" ht="15.75">
      <c r="B4" s="23" t="s">
        <v>1137</v>
      </c>
      <c r="C4" s="38"/>
      <c r="D4" s="23"/>
    </row>
    <row r="5" ht="15.75">
      <c r="B5" s="144" t="s">
        <v>601</v>
      </c>
    </row>
    <row r="6" ht="31.5">
      <c r="B6" s="145" t="s">
        <v>605</v>
      </c>
    </row>
    <row r="7" ht="15.75">
      <c r="B7" s="145"/>
    </row>
    <row r="8" ht="15.75">
      <c r="B8" s="146" t="s">
        <v>606</v>
      </c>
    </row>
    <row r="9" spans="1:2" ht="70.5" customHeight="1">
      <c r="A9" s="147" t="s">
        <v>453</v>
      </c>
      <c r="B9" s="148" t="s">
        <v>602</v>
      </c>
    </row>
  </sheetData>
  <sheetProtection/>
  <mergeCells count="1">
    <mergeCell ref="B3:D3"/>
  </mergeCells>
  <printOptions/>
  <pageMargins left="0.6299212598425197" right="0.2362204724409449" top="0.5511811023622047" bottom="0.35433070866141736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9.8515625" style="199" customWidth="1"/>
    <col min="2" max="2" width="27.28125" style="199" customWidth="1"/>
    <col min="3" max="3" width="54.140625" style="199" customWidth="1"/>
    <col min="4" max="16384" width="8.8515625" style="199" customWidth="1"/>
  </cols>
  <sheetData>
    <row r="1" ht="15.75">
      <c r="C1" s="198" t="s">
        <v>881</v>
      </c>
    </row>
    <row r="2" ht="15.75">
      <c r="C2" s="198" t="s">
        <v>449</v>
      </c>
    </row>
    <row r="3" ht="15.75">
      <c r="C3" s="198" t="s">
        <v>2</v>
      </c>
    </row>
    <row r="4" ht="15.75">
      <c r="C4" s="198" t="s">
        <v>1137</v>
      </c>
    </row>
    <row r="5" ht="15.75">
      <c r="C5" s="224"/>
    </row>
    <row r="6" spans="1:3" ht="33" customHeight="1">
      <c r="A6" s="277" t="s">
        <v>882</v>
      </c>
      <c r="B6" s="277"/>
      <c r="C6" s="278"/>
    </row>
    <row r="7" spans="1:3" ht="15.75">
      <c r="A7" s="225"/>
      <c r="B7" s="225"/>
      <c r="C7" s="226"/>
    </row>
    <row r="8" spans="1:3" ht="45">
      <c r="A8" s="227" t="s">
        <v>883</v>
      </c>
      <c r="B8" s="227" t="s">
        <v>884</v>
      </c>
      <c r="C8" s="227" t="s">
        <v>885</v>
      </c>
    </row>
    <row r="9" spans="1:3" ht="15.75">
      <c r="A9" s="228">
        <v>1</v>
      </c>
      <c r="B9" s="228">
        <v>2</v>
      </c>
      <c r="C9" s="228">
        <v>3</v>
      </c>
    </row>
    <row r="10" spans="1:3" ht="37.5" customHeight="1">
      <c r="A10" s="229">
        <v>980</v>
      </c>
      <c r="B10" s="230"/>
      <c r="C10" s="231" t="s">
        <v>869</v>
      </c>
    </row>
    <row r="11" spans="1:3" ht="39.75" customHeight="1">
      <c r="A11" s="232"/>
      <c r="B11" s="233" t="s">
        <v>543</v>
      </c>
      <c r="C11" s="234" t="s">
        <v>544</v>
      </c>
    </row>
    <row r="12" spans="1:3" ht="46.5" customHeight="1">
      <c r="A12" s="232"/>
      <c r="B12" s="235" t="s">
        <v>551</v>
      </c>
      <c r="C12" s="191" t="s">
        <v>552</v>
      </c>
    </row>
    <row r="13" spans="1:3" ht="117" customHeight="1">
      <c r="A13" s="232"/>
      <c r="B13" s="236" t="s">
        <v>526</v>
      </c>
      <c r="C13" s="191" t="s">
        <v>886</v>
      </c>
    </row>
    <row r="14" spans="1:3" ht="69" customHeight="1">
      <c r="A14" s="232"/>
      <c r="B14" s="237" t="s">
        <v>534</v>
      </c>
      <c r="C14" s="238" t="s">
        <v>535</v>
      </c>
    </row>
  </sheetData>
  <sheetProtection/>
  <mergeCells count="1">
    <mergeCell ref="A6:C6"/>
  </mergeCells>
  <printOptions/>
  <pageMargins left="0.7" right="0.17" top="0.17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11"/>
  <sheetViews>
    <sheetView zoomScalePageLayoutView="0" workbookViewId="0" topLeftCell="A1">
      <selection activeCell="B5" sqref="B5"/>
    </sheetView>
  </sheetViews>
  <sheetFormatPr defaultColWidth="8.8515625" defaultRowHeight="18" customHeight="1"/>
  <cols>
    <col min="1" max="1" width="29.140625" style="241" customWidth="1"/>
    <col min="2" max="2" width="47.421875" style="241" customWidth="1"/>
    <col min="3" max="3" width="14.28125" style="241" customWidth="1"/>
    <col min="4" max="16384" width="8.8515625" style="241" customWidth="1"/>
  </cols>
  <sheetData>
    <row r="1" spans="1:3" ht="15.75">
      <c r="A1" s="239"/>
      <c r="B1" s="20"/>
      <c r="C1" s="240" t="s">
        <v>887</v>
      </c>
    </row>
    <row r="2" spans="1:3" ht="15.75">
      <c r="A2" s="239"/>
      <c r="B2" s="20"/>
      <c r="C2" s="240" t="s">
        <v>1</v>
      </c>
    </row>
    <row r="3" spans="1:3" ht="15.75">
      <c r="A3" s="239"/>
      <c r="B3" s="20"/>
      <c r="C3" s="240" t="s">
        <v>2</v>
      </c>
    </row>
    <row r="4" spans="1:3" ht="15.75">
      <c r="A4" s="239"/>
      <c r="B4" s="279" t="s">
        <v>1137</v>
      </c>
      <c r="C4" s="280"/>
    </row>
    <row r="5" spans="1:3" ht="15.75">
      <c r="A5" s="239"/>
      <c r="B5" s="239"/>
      <c r="C5" s="242"/>
    </row>
    <row r="6" spans="1:3" ht="58.5" customHeight="1">
      <c r="A6" s="281" t="s">
        <v>888</v>
      </c>
      <c r="B6" s="281"/>
      <c r="C6" s="281"/>
    </row>
    <row r="7" spans="1:3" ht="15.75">
      <c r="A7" s="154"/>
      <c r="B7" s="154"/>
      <c r="C7" s="154"/>
    </row>
    <row r="8" spans="1:3" ht="15" customHeight="1">
      <c r="A8" s="282" t="s">
        <v>889</v>
      </c>
      <c r="B8" s="282" t="s">
        <v>890</v>
      </c>
      <c r="C8" s="282" t="s">
        <v>8</v>
      </c>
    </row>
    <row r="9" spans="1:3" ht="21" customHeight="1">
      <c r="A9" s="282"/>
      <c r="B9" s="282"/>
      <c r="C9" s="283"/>
    </row>
    <row r="10" spans="1:3" ht="25.5" customHeight="1">
      <c r="A10" s="282"/>
      <c r="B10" s="282"/>
      <c r="C10" s="283"/>
    </row>
    <row r="11" spans="1:3" ht="13.5" customHeight="1">
      <c r="A11" s="243" t="s">
        <v>623</v>
      </c>
      <c r="B11" s="243" t="s">
        <v>30</v>
      </c>
      <c r="C11" s="243" t="s">
        <v>31</v>
      </c>
    </row>
    <row r="12" spans="1:3" ht="19.5" customHeight="1">
      <c r="A12" s="253" t="s">
        <v>1057</v>
      </c>
      <c r="B12" s="249" t="s">
        <v>891</v>
      </c>
      <c r="C12" s="244">
        <f>C13+C88</f>
        <v>522610.60974</v>
      </c>
    </row>
    <row r="13" spans="1:3" ht="33" customHeight="1">
      <c r="A13" s="12" t="s">
        <v>892</v>
      </c>
      <c r="B13" s="19" t="s">
        <v>893</v>
      </c>
      <c r="C13" s="245">
        <f>C14+C24+C30+C37+C43+C47+C57+C62+C69+C81</f>
        <v>115296</v>
      </c>
    </row>
    <row r="14" spans="1:3" ht="27" customHeight="1">
      <c r="A14" s="163" t="s">
        <v>894</v>
      </c>
      <c r="B14" s="246" t="s">
        <v>895</v>
      </c>
      <c r="C14" s="247">
        <f>C15</f>
        <v>92038.8</v>
      </c>
    </row>
    <row r="15" spans="1:3" ht="19.5" customHeight="1">
      <c r="A15" s="9" t="s">
        <v>896</v>
      </c>
      <c r="B15" s="17" t="s">
        <v>897</v>
      </c>
      <c r="C15" s="248">
        <f>C16+C18+C20+C22</f>
        <v>92038.8</v>
      </c>
    </row>
    <row r="16" spans="1:3" ht="100.5" customHeight="1">
      <c r="A16" s="9" t="s">
        <v>898</v>
      </c>
      <c r="B16" s="17" t="s">
        <v>899</v>
      </c>
      <c r="C16" s="248">
        <f>C17</f>
        <v>91371.8</v>
      </c>
    </row>
    <row r="17" spans="1:3" ht="153.75" customHeight="1">
      <c r="A17" s="9" t="s">
        <v>900</v>
      </c>
      <c r="B17" s="17" t="s">
        <v>901</v>
      </c>
      <c r="C17" s="248">
        <v>91371.8</v>
      </c>
    </row>
    <row r="18" spans="1:3" ht="150.75" customHeight="1">
      <c r="A18" s="9" t="s">
        <v>902</v>
      </c>
      <c r="B18" s="17" t="s">
        <v>903</v>
      </c>
      <c r="C18" s="248">
        <f>C19</f>
        <v>340</v>
      </c>
    </row>
    <row r="19" spans="1:3" ht="191.25" customHeight="1">
      <c r="A19" s="9" t="s">
        <v>904</v>
      </c>
      <c r="B19" s="17" t="s">
        <v>905</v>
      </c>
      <c r="C19" s="248">
        <v>340</v>
      </c>
    </row>
    <row r="20" spans="1:3" ht="66" customHeight="1">
      <c r="A20" s="9" t="s">
        <v>906</v>
      </c>
      <c r="B20" s="17" t="s">
        <v>907</v>
      </c>
      <c r="C20" s="248">
        <f>C21</f>
        <v>270</v>
      </c>
    </row>
    <row r="21" spans="1:3" ht="111" customHeight="1">
      <c r="A21" s="9" t="s">
        <v>908</v>
      </c>
      <c r="B21" s="17" t="s">
        <v>909</v>
      </c>
      <c r="C21" s="248">
        <v>270</v>
      </c>
    </row>
    <row r="22" spans="1:3" ht="135" customHeight="1">
      <c r="A22" s="9" t="s">
        <v>910</v>
      </c>
      <c r="B22" s="17" t="s">
        <v>911</v>
      </c>
      <c r="C22" s="248">
        <f>C23</f>
        <v>57</v>
      </c>
    </row>
    <row r="23" spans="1:3" ht="179.25" customHeight="1">
      <c r="A23" s="9" t="s">
        <v>912</v>
      </c>
      <c r="B23" s="17" t="s">
        <v>913</v>
      </c>
      <c r="C23" s="248">
        <v>57</v>
      </c>
    </row>
    <row r="24" spans="1:3" ht="75.75" customHeight="1">
      <c r="A24" s="163" t="s">
        <v>914</v>
      </c>
      <c r="B24" s="246" t="s">
        <v>915</v>
      </c>
      <c r="C24" s="247">
        <f>C25</f>
        <v>5568</v>
      </c>
    </row>
    <row r="25" spans="1:3" ht="55.5" customHeight="1">
      <c r="A25" s="9" t="s">
        <v>916</v>
      </c>
      <c r="B25" s="17" t="s">
        <v>917</v>
      </c>
      <c r="C25" s="248">
        <f>C26+C27+C28+C29</f>
        <v>5568</v>
      </c>
    </row>
    <row r="26" spans="1:3" ht="98.25" customHeight="1">
      <c r="A26" s="9" t="s">
        <v>918</v>
      </c>
      <c r="B26" s="17" t="s">
        <v>919</v>
      </c>
      <c r="C26" s="248">
        <v>2450</v>
      </c>
    </row>
    <row r="27" spans="1:3" ht="132" customHeight="1">
      <c r="A27" s="9" t="s">
        <v>920</v>
      </c>
      <c r="B27" s="17" t="s">
        <v>921</v>
      </c>
      <c r="C27" s="248">
        <v>18</v>
      </c>
    </row>
    <row r="28" spans="1:3" ht="96" customHeight="1">
      <c r="A28" s="9" t="s">
        <v>922</v>
      </c>
      <c r="B28" s="17" t="s">
        <v>923</v>
      </c>
      <c r="C28" s="248">
        <v>3540</v>
      </c>
    </row>
    <row r="29" spans="1:3" ht="107.25" customHeight="1">
      <c r="A29" s="9" t="s">
        <v>924</v>
      </c>
      <c r="B29" s="17" t="s">
        <v>925</v>
      </c>
      <c r="C29" s="248">
        <v>-440</v>
      </c>
    </row>
    <row r="30" spans="1:3" ht="21" customHeight="1">
      <c r="A30" s="163" t="s">
        <v>926</v>
      </c>
      <c r="B30" s="246" t="s">
        <v>927</v>
      </c>
      <c r="C30" s="247">
        <f>C31+C34</f>
        <v>2990</v>
      </c>
    </row>
    <row r="31" spans="1:3" ht="33" customHeight="1">
      <c r="A31" s="9" t="s">
        <v>928</v>
      </c>
      <c r="B31" s="17" t="s">
        <v>929</v>
      </c>
      <c r="C31" s="248">
        <f>C32</f>
        <v>2970</v>
      </c>
    </row>
    <row r="32" spans="1:3" ht="33" customHeight="1">
      <c r="A32" s="9" t="s">
        <v>930</v>
      </c>
      <c r="B32" s="17" t="s">
        <v>929</v>
      </c>
      <c r="C32" s="248">
        <f>C33</f>
        <v>2970</v>
      </c>
    </row>
    <row r="33" spans="1:3" ht="80.25" customHeight="1">
      <c r="A33" s="9" t="s">
        <v>931</v>
      </c>
      <c r="B33" s="17" t="s">
        <v>932</v>
      </c>
      <c r="C33" s="248">
        <v>2970</v>
      </c>
    </row>
    <row r="34" spans="1:3" ht="46.5" customHeight="1">
      <c r="A34" s="9" t="s">
        <v>933</v>
      </c>
      <c r="B34" s="17" t="s">
        <v>934</v>
      </c>
      <c r="C34" s="248">
        <f>C35</f>
        <v>20</v>
      </c>
    </row>
    <row r="35" spans="1:3" ht="69.75" customHeight="1">
      <c r="A35" s="9" t="s">
        <v>935</v>
      </c>
      <c r="B35" s="17" t="s">
        <v>936</v>
      </c>
      <c r="C35" s="248">
        <f>C36</f>
        <v>20</v>
      </c>
    </row>
    <row r="36" spans="1:3" ht="114" customHeight="1">
      <c r="A36" s="9" t="s">
        <v>937</v>
      </c>
      <c r="B36" s="17" t="s">
        <v>938</v>
      </c>
      <c r="C36" s="248">
        <v>20</v>
      </c>
    </row>
    <row r="37" spans="1:3" ht="29.25" customHeight="1">
      <c r="A37" s="163" t="s">
        <v>939</v>
      </c>
      <c r="B37" s="246" t="s">
        <v>940</v>
      </c>
      <c r="C37" s="247">
        <f>C38</f>
        <v>8367.7</v>
      </c>
    </row>
    <row r="38" spans="1:3" ht="24.75" customHeight="1">
      <c r="A38" s="9" t="s">
        <v>941</v>
      </c>
      <c r="B38" s="17" t="s">
        <v>942</v>
      </c>
      <c r="C38" s="248">
        <f>C39+C41</f>
        <v>8367.7</v>
      </c>
    </row>
    <row r="39" spans="1:3" ht="24" customHeight="1">
      <c r="A39" s="9" t="s">
        <v>943</v>
      </c>
      <c r="B39" s="17" t="s">
        <v>944</v>
      </c>
      <c r="C39" s="248">
        <f>C40</f>
        <v>626.4</v>
      </c>
    </row>
    <row r="40" spans="1:3" ht="65.25" customHeight="1">
      <c r="A40" s="9" t="s">
        <v>945</v>
      </c>
      <c r="B40" s="17" t="s">
        <v>946</v>
      </c>
      <c r="C40" s="248">
        <v>626.4</v>
      </c>
    </row>
    <row r="41" spans="1:3" ht="24" customHeight="1">
      <c r="A41" s="9" t="s">
        <v>947</v>
      </c>
      <c r="B41" s="17" t="s">
        <v>948</v>
      </c>
      <c r="C41" s="248">
        <f>C42</f>
        <v>7741.3</v>
      </c>
    </row>
    <row r="42" spans="1:3" ht="63" customHeight="1">
      <c r="A42" s="9" t="s">
        <v>949</v>
      </c>
      <c r="B42" s="17" t="s">
        <v>950</v>
      </c>
      <c r="C42" s="248">
        <v>7741.3</v>
      </c>
    </row>
    <row r="43" spans="1:3" ht="24" customHeight="1">
      <c r="A43" s="163" t="s">
        <v>951</v>
      </c>
      <c r="B43" s="246" t="s">
        <v>952</v>
      </c>
      <c r="C43" s="247">
        <f>C44</f>
        <v>1070</v>
      </c>
    </row>
    <row r="44" spans="1:3" ht="48.75" customHeight="1">
      <c r="A44" s="9" t="s">
        <v>953</v>
      </c>
      <c r="B44" s="17" t="s">
        <v>954</v>
      </c>
      <c r="C44" s="248">
        <f>C45</f>
        <v>1070</v>
      </c>
    </row>
    <row r="45" spans="1:3" ht="72" customHeight="1">
      <c r="A45" s="9" t="s">
        <v>955</v>
      </c>
      <c r="B45" s="17" t="s">
        <v>956</v>
      </c>
      <c r="C45" s="248">
        <f>C46</f>
        <v>1070</v>
      </c>
    </row>
    <row r="46" spans="1:3" ht="111.75" customHeight="1">
      <c r="A46" s="9" t="s">
        <v>957</v>
      </c>
      <c r="B46" s="17" t="s">
        <v>958</v>
      </c>
      <c r="C46" s="248">
        <v>1070</v>
      </c>
    </row>
    <row r="47" spans="1:3" ht="72" customHeight="1">
      <c r="A47" s="163" t="s">
        <v>959</v>
      </c>
      <c r="B47" s="246" t="s">
        <v>960</v>
      </c>
      <c r="C47" s="247">
        <f>C48+C54</f>
        <v>2864</v>
      </c>
    </row>
    <row r="48" spans="1:3" ht="132.75" customHeight="1">
      <c r="A48" s="9" t="s">
        <v>961</v>
      </c>
      <c r="B48" s="17" t="s">
        <v>962</v>
      </c>
      <c r="C48" s="248">
        <f>C49+C52</f>
        <v>2754</v>
      </c>
    </row>
    <row r="49" spans="1:3" ht="94.5" customHeight="1">
      <c r="A49" s="9" t="s">
        <v>963</v>
      </c>
      <c r="B49" s="17" t="s">
        <v>964</v>
      </c>
      <c r="C49" s="248">
        <f>C50+C51</f>
        <v>1694</v>
      </c>
    </row>
    <row r="50" spans="1:3" ht="129" customHeight="1">
      <c r="A50" s="9" t="s">
        <v>965</v>
      </c>
      <c r="B50" s="17" t="s">
        <v>966</v>
      </c>
      <c r="C50" s="248">
        <v>1194</v>
      </c>
    </row>
    <row r="51" spans="1:3" ht="112.5" customHeight="1">
      <c r="A51" s="9" t="s">
        <v>967</v>
      </c>
      <c r="B51" s="17" t="s">
        <v>732</v>
      </c>
      <c r="C51" s="248">
        <v>500</v>
      </c>
    </row>
    <row r="52" spans="1:3" ht="111" customHeight="1">
      <c r="A52" s="9" t="s">
        <v>968</v>
      </c>
      <c r="B52" s="17" t="s">
        <v>969</v>
      </c>
      <c r="C52" s="248">
        <f>C53</f>
        <v>1060</v>
      </c>
    </row>
    <row r="53" spans="1:3" ht="96" customHeight="1">
      <c r="A53" s="9" t="s">
        <v>970</v>
      </c>
      <c r="B53" s="17" t="s">
        <v>971</v>
      </c>
      <c r="C53" s="248">
        <v>1060</v>
      </c>
    </row>
    <row r="54" spans="1:3" ht="40.5" customHeight="1">
      <c r="A54" s="9" t="s">
        <v>972</v>
      </c>
      <c r="B54" s="17" t="s">
        <v>973</v>
      </c>
      <c r="C54" s="248">
        <f>C55</f>
        <v>110</v>
      </c>
    </row>
    <row r="55" spans="1:3" ht="63" customHeight="1">
      <c r="A55" s="9" t="s">
        <v>974</v>
      </c>
      <c r="B55" s="17" t="s">
        <v>975</v>
      </c>
      <c r="C55" s="248">
        <f>C56</f>
        <v>110</v>
      </c>
    </row>
    <row r="56" spans="1:3" ht="81.75" customHeight="1">
      <c r="A56" s="9" t="s">
        <v>976</v>
      </c>
      <c r="B56" s="17" t="s">
        <v>977</v>
      </c>
      <c r="C56" s="248">
        <v>110</v>
      </c>
    </row>
    <row r="57" spans="1:3" ht="39.75" customHeight="1">
      <c r="A57" s="163" t="s">
        <v>978</v>
      </c>
      <c r="B57" s="246" t="s">
        <v>979</v>
      </c>
      <c r="C57" s="247">
        <f>C58</f>
        <v>80</v>
      </c>
    </row>
    <row r="58" spans="1:3" ht="33" customHeight="1">
      <c r="A58" s="9" t="s">
        <v>980</v>
      </c>
      <c r="B58" s="17" t="s">
        <v>981</v>
      </c>
      <c r="C58" s="248">
        <f>C59+C60+C61</f>
        <v>80</v>
      </c>
    </row>
    <row r="59" spans="1:3" ht="48.75" customHeight="1">
      <c r="A59" s="9" t="s">
        <v>982</v>
      </c>
      <c r="B59" s="17" t="s">
        <v>983</v>
      </c>
      <c r="C59" s="248">
        <v>30</v>
      </c>
    </row>
    <row r="60" spans="1:3" ht="33" customHeight="1">
      <c r="A60" s="9" t="s">
        <v>984</v>
      </c>
      <c r="B60" s="17" t="s">
        <v>985</v>
      </c>
      <c r="C60" s="248">
        <v>38</v>
      </c>
    </row>
    <row r="61" spans="1:3" ht="34.5" customHeight="1">
      <c r="A61" s="9" t="s">
        <v>986</v>
      </c>
      <c r="B61" s="17" t="s">
        <v>987</v>
      </c>
      <c r="C61" s="248">
        <v>12</v>
      </c>
    </row>
    <row r="62" spans="1:3" ht="53.25" customHeight="1">
      <c r="A62" s="163" t="s">
        <v>988</v>
      </c>
      <c r="B62" s="246" t="s">
        <v>989</v>
      </c>
      <c r="C62" s="247">
        <f>C66+C63</f>
        <v>445</v>
      </c>
    </row>
    <row r="63" spans="1:3" ht="24" customHeight="1">
      <c r="A63" s="9" t="s">
        <v>1078</v>
      </c>
      <c r="B63" s="18" t="s">
        <v>1079</v>
      </c>
      <c r="C63" s="258">
        <f>C64</f>
        <v>295</v>
      </c>
    </row>
    <row r="64" spans="1:3" ht="31.5">
      <c r="A64" s="9" t="s">
        <v>1080</v>
      </c>
      <c r="B64" s="18" t="s">
        <v>1077</v>
      </c>
      <c r="C64" s="258">
        <f>C65</f>
        <v>295</v>
      </c>
    </row>
    <row r="65" spans="1:3" ht="51.75" customHeight="1">
      <c r="A65" s="9" t="s">
        <v>1081</v>
      </c>
      <c r="B65" s="18" t="s">
        <v>740</v>
      </c>
      <c r="C65" s="258">
        <v>295</v>
      </c>
    </row>
    <row r="66" spans="1:3" ht="21.75" customHeight="1">
      <c r="A66" s="9" t="s">
        <v>1089</v>
      </c>
      <c r="B66" s="17" t="s">
        <v>1088</v>
      </c>
      <c r="C66" s="248">
        <f>C67</f>
        <v>150</v>
      </c>
    </row>
    <row r="67" spans="1:3" ht="38.25" customHeight="1">
      <c r="A67" s="9" t="s">
        <v>990</v>
      </c>
      <c r="B67" s="17" t="s">
        <v>991</v>
      </c>
      <c r="C67" s="248">
        <f>C68</f>
        <v>150</v>
      </c>
    </row>
    <row r="68" spans="1:3" ht="36" customHeight="1">
      <c r="A68" s="9" t="s">
        <v>992</v>
      </c>
      <c r="B68" s="17" t="s">
        <v>743</v>
      </c>
      <c r="C68" s="248">
        <v>150</v>
      </c>
    </row>
    <row r="69" spans="1:3" ht="54.75" customHeight="1">
      <c r="A69" s="163" t="s">
        <v>993</v>
      </c>
      <c r="B69" s="246" t="s">
        <v>994</v>
      </c>
      <c r="C69" s="247">
        <f>C70+C73</f>
        <v>872.5</v>
      </c>
    </row>
    <row r="70" spans="1:3" ht="128.25" customHeight="1">
      <c r="A70" s="9" t="s">
        <v>995</v>
      </c>
      <c r="B70" s="17" t="s">
        <v>996</v>
      </c>
      <c r="C70" s="248">
        <f>C71</f>
        <v>200</v>
      </c>
    </row>
    <row r="71" spans="1:3" ht="138" customHeight="1">
      <c r="A71" s="9" t="s">
        <v>997</v>
      </c>
      <c r="B71" s="17" t="s">
        <v>998</v>
      </c>
      <c r="C71" s="248">
        <f>C72</f>
        <v>200</v>
      </c>
    </row>
    <row r="72" spans="1:3" ht="139.5" customHeight="1">
      <c r="A72" s="9" t="s">
        <v>999</v>
      </c>
      <c r="B72" s="17" t="s">
        <v>801</v>
      </c>
      <c r="C72" s="248">
        <v>200</v>
      </c>
    </row>
    <row r="73" spans="1:3" ht="51.75" customHeight="1">
      <c r="A73" s="9" t="s">
        <v>1000</v>
      </c>
      <c r="B73" s="17" t="s">
        <v>1001</v>
      </c>
      <c r="C73" s="248">
        <f>C74+C77</f>
        <v>672.5</v>
      </c>
    </row>
    <row r="74" spans="1:3" ht="49.5" customHeight="1">
      <c r="A74" s="9" t="s">
        <v>1002</v>
      </c>
      <c r="B74" s="17" t="s">
        <v>1003</v>
      </c>
      <c r="C74" s="248">
        <f>C75+C76</f>
        <v>599.5</v>
      </c>
    </row>
    <row r="75" spans="1:3" ht="84" customHeight="1">
      <c r="A75" s="9" t="s">
        <v>1004</v>
      </c>
      <c r="B75" s="17" t="s">
        <v>733</v>
      </c>
      <c r="C75" s="248">
        <v>123</v>
      </c>
    </row>
    <row r="76" spans="1:3" ht="66" customHeight="1">
      <c r="A76" s="9" t="s">
        <v>1005</v>
      </c>
      <c r="B76" s="17" t="s">
        <v>734</v>
      </c>
      <c r="C76" s="248">
        <v>476.5</v>
      </c>
    </row>
    <row r="77" spans="1:3" ht="114" customHeight="1">
      <c r="A77" s="9" t="s">
        <v>1006</v>
      </c>
      <c r="B77" s="17" t="s">
        <v>1007</v>
      </c>
      <c r="C77" s="248">
        <f>C78</f>
        <v>73</v>
      </c>
    </row>
    <row r="78" spans="1:3" ht="117" customHeight="1">
      <c r="A78" s="9" t="s">
        <v>1008</v>
      </c>
      <c r="B78" s="17" t="s">
        <v>1009</v>
      </c>
      <c r="C78" s="248">
        <f>C79+C80</f>
        <v>73</v>
      </c>
    </row>
    <row r="79" spans="1:3" ht="142.5" customHeight="1">
      <c r="A79" s="9" t="s">
        <v>1010</v>
      </c>
      <c r="B79" s="17" t="s">
        <v>737</v>
      </c>
      <c r="C79" s="248">
        <v>43</v>
      </c>
    </row>
    <row r="80" spans="1:3" ht="135.75" customHeight="1">
      <c r="A80" s="9" t="s">
        <v>1011</v>
      </c>
      <c r="B80" s="17" t="s">
        <v>738</v>
      </c>
      <c r="C80" s="248">
        <v>30</v>
      </c>
    </row>
    <row r="81" spans="1:3" ht="39.75" customHeight="1">
      <c r="A81" s="163" t="s">
        <v>1012</v>
      </c>
      <c r="B81" s="246" t="s">
        <v>1013</v>
      </c>
      <c r="C81" s="247">
        <f>C82+C84+C86</f>
        <v>1000</v>
      </c>
    </row>
    <row r="82" spans="1:3" ht="38.25" customHeight="1">
      <c r="A82" s="9" t="s">
        <v>1014</v>
      </c>
      <c r="B82" s="17" t="s">
        <v>1015</v>
      </c>
      <c r="C82" s="248">
        <f>C83</f>
        <v>5</v>
      </c>
    </row>
    <row r="83" spans="1:3" ht="114" customHeight="1">
      <c r="A83" s="9" t="s">
        <v>1016</v>
      </c>
      <c r="B83" s="17" t="s">
        <v>1017</v>
      </c>
      <c r="C83" s="248">
        <v>5</v>
      </c>
    </row>
    <row r="84" spans="1:3" ht="49.5" customHeight="1">
      <c r="A84" s="9" t="s">
        <v>1018</v>
      </c>
      <c r="B84" s="17" t="s">
        <v>1019</v>
      </c>
      <c r="C84" s="248">
        <f>C85</f>
        <v>25</v>
      </c>
    </row>
    <row r="85" spans="1:3" ht="48" customHeight="1">
      <c r="A85" s="9" t="s">
        <v>1020</v>
      </c>
      <c r="B85" s="17" t="s">
        <v>1021</v>
      </c>
      <c r="C85" s="248">
        <v>25</v>
      </c>
    </row>
    <row r="86" spans="1:3" ht="39.75" customHeight="1">
      <c r="A86" s="9" t="s">
        <v>1022</v>
      </c>
      <c r="B86" s="17" t="s">
        <v>1023</v>
      </c>
      <c r="C86" s="248">
        <f>C87</f>
        <v>970</v>
      </c>
    </row>
    <row r="87" spans="1:3" ht="63" customHeight="1">
      <c r="A87" s="9" t="s">
        <v>1024</v>
      </c>
      <c r="B87" s="17" t="s">
        <v>1025</v>
      </c>
      <c r="C87" s="248">
        <v>970</v>
      </c>
    </row>
    <row r="88" spans="1:3" ht="21" customHeight="1">
      <c r="A88" s="12" t="s">
        <v>1026</v>
      </c>
      <c r="B88" s="19" t="s">
        <v>1027</v>
      </c>
      <c r="C88" s="245">
        <f>C89</f>
        <v>407314.60974</v>
      </c>
    </row>
    <row r="89" spans="1:3" ht="52.5" customHeight="1">
      <c r="A89" s="12" t="s">
        <v>1028</v>
      </c>
      <c r="B89" s="19" t="s">
        <v>1029</v>
      </c>
      <c r="C89" s="245">
        <f>C90+C93+C96+C109</f>
        <v>407314.60974</v>
      </c>
    </row>
    <row r="90" spans="1:3" ht="38.25" customHeight="1">
      <c r="A90" s="9" t="s">
        <v>1030</v>
      </c>
      <c r="B90" s="17" t="s">
        <v>1031</v>
      </c>
      <c r="C90" s="248">
        <f>C91</f>
        <v>130161.8</v>
      </c>
    </row>
    <row r="91" spans="1:3" ht="33" customHeight="1">
      <c r="A91" s="9" t="s">
        <v>1032</v>
      </c>
      <c r="B91" s="17" t="s">
        <v>1033</v>
      </c>
      <c r="C91" s="248">
        <f>C92</f>
        <v>130161.8</v>
      </c>
    </row>
    <row r="92" spans="1:3" ht="41.25" customHeight="1">
      <c r="A92" s="9" t="s">
        <v>1034</v>
      </c>
      <c r="B92" s="17" t="s">
        <v>872</v>
      </c>
      <c r="C92" s="248">
        <v>130161.8</v>
      </c>
    </row>
    <row r="93" spans="1:3" ht="49.5" customHeight="1">
      <c r="A93" s="9" t="s">
        <v>1035</v>
      </c>
      <c r="B93" s="17" t="s">
        <v>1036</v>
      </c>
      <c r="C93" s="248">
        <f>C94</f>
        <v>19469.9</v>
      </c>
    </row>
    <row r="94" spans="1:3" ht="25.5" customHeight="1">
      <c r="A94" s="9" t="s">
        <v>1037</v>
      </c>
      <c r="B94" s="17" t="s">
        <v>1038</v>
      </c>
      <c r="C94" s="248">
        <f>C95</f>
        <v>19469.9</v>
      </c>
    </row>
    <row r="95" spans="1:3" ht="37.5" customHeight="1">
      <c r="A95" s="9" t="s">
        <v>1039</v>
      </c>
      <c r="B95" s="17" t="s">
        <v>778</v>
      </c>
      <c r="C95" s="248">
        <v>19469.9</v>
      </c>
    </row>
    <row r="96" spans="1:3" ht="32.25" customHeight="1">
      <c r="A96" s="9" t="s">
        <v>1040</v>
      </c>
      <c r="B96" s="17" t="s">
        <v>1041</v>
      </c>
      <c r="C96" s="248">
        <f>C97+C99+C103+C107+C101+C105</f>
        <v>247889.8</v>
      </c>
    </row>
    <row r="97" spans="1:3" ht="51" customHeight="1">
      <c r="A97" s="9" t="s">
        <v>1042</v>
      </c>
      <c r="B97" s="17" t="s">
        <v>1043</v>
      </c>
      <c r="C97" s="248">
        <f>C98</f>
        <v>232527.8</v>
      </c>
    </row>
    <row r="98" spans="1:3" ht="48" customHeight="1">
      <c r="A98" s="9" t="s">
        <v>1044</v>
      </c>
      <c r="B98" s="17" t="s">
        <v>780</v>
      </c>
      <c r="C98" s="248">
        <v>232527.8</v>
      </c>
    </row>
    <row r="99" spans="1:3" ht="103.5" customHeight="1">
      <c r="A99" s="9" t="s">
        <v>1045</v>
      </c>
      <c r="B99" s="17" t="s">
        <v>1046</v>
      </c>
      <c r="C99" s="248">
        <f>C100</f>
        <v>13175.4</v>
      </c>
    </row>
    <row r="100" spans="1:3" ht="90.75" customHeight="1">
      <c r="A100" s="9" t="s">
        <v>1047</v>
      </c>
      <c r="B100" s="17" t="s">
        <v>1048</v>
      </c>
      <c r="C100" s="248">
        <v>13175.4</v>
      </c>
    </row>
    <row r="101" spans="1:3" ht="94.5">
      <c r="A101" s="9" t="s">
        <v>1071</v>
      </c>
      <c r="B101" s="256" t="s">
        <v>828</v>
      </c>
      <c r="C101" s="248">
        <f>C102</f>
        <v>3.7</v>
      </c>
    </row>
    <row r="102" spans="1:3" ht="81" customHeight="1">
      <c r="A102" s="9" t="s">
        <v>1070</v>
      </c>
      <c r="B102" s="256" t="s">
        <v>828</v>
      </c>
      <c r="C102" s="248">
        <v>3.7</v>
      </c>
    </row>
    <row r="103" spans="1:3" ht="63.75" customHeight="1">
      <c r="A103" s="9" t="s">
        <v>1049</v>
      </c>
      <c r="B103" s="17" t="s">
        <v>1050</v>
      </c>
      <c r="C103" s="248">
        <f>C104</f>
        <v>45.1</v>
      </c>
    </row>
    <row r="104" spans="1:3" ht="69.75" customHeight="1">
      <c r="A104" s="9" t="s">
        <v>1051</v>
      </c>
      <c r="B104" s="17" t="s">
        <v>837</v>
      </c>
      <c r="C104" s="248">
        <v>45.1</v>
      </c>
    </row>
    <row r="105" spans="1:3" ht="47.25">
      <c r="A105" s="9" t="s">
        <v>1072</v>
      </c>
      <c r="B105" s="257" t="s">
        <v>1073</v>
      </c>
      <c r="C105" s="248">
        <f>C106</f>
        <v>2023.3</v>
      </c>
    </row>
    <row r="106" spans="1:3" ht="47.25">
      <c r="A106" s="9" t="s">
        <v>1074</v>
      </c>
      <c r="B106" s="257" t="s">
        <v>1073</v>
      </c>
      <c r="C106" s="248">
        <v>2023.3</v>
      </c>
    </row>
    <row r="107" spans="1:3" ht="25.5" customHeight="1">
      <c r="A107" s="9" t="s">
        <v>1052</v>
      </c>
      <c r="B107" s="17" t="s">
        <v>1053</v>
      </c>
      <c r="C107" s="248">
        <f>C108</f>
        <v>114.5</v>
      </c>
    </row>
    <row r="108" spans="1:3" ht="33.75" customHeight="1">
      <c r="A108" s="9" t="s">
        <v>1054</v>
      </c>
      <c r="B108" s="17" t="s">
        <v>782</v>
      </c>
      <c r="C108" s="248">
        <v>114.5</v>
      </c>
    </row>
    <row r="109" spans="1:3" ht="15.75">
      <c r="A109" s="9" t="s">
        <v>1082</v>
      </c>
      <c r="B109" s="18" t="s">
        <v>1083</v>
      </c>
      <c r="C109" s="259">
        <f>C110</f>
        <v>9793.10974</v>
      </c>
    </row>
    <row r="110" spans="1:3" ht="90.75" customHeight="1">
      <c r="A110" s="9" t="s">
        <v>1084</v>
      </c>
      <c r="B110" s="18" t="s">
        <v>1085</v>
      </c>
      <c r="C110" s="259">
        <f>C111</f>
        <v>9793.10974</v>
      </c>
    </row>
    <row r="111" spans="1:3" ht="94.5">
      <c r="A111" s="9" t="s">
        <v>1086</v>
      </c>
      <c r="B111" s="18" t="s">
        <v>1087</v>
      </c>
      <c r="C111" s="259">
        <v>9793.10974</v>
      </c>
    </row>
  </sheetData>
  <sheetProtection/>
  <mergeCells count="5">
    <mergeCell ref="B4:C4"/>
    <mergeCell ref="A6:C6"/>
    <mergeCell ref="A8:A10"/>
    <mergeCell ref="B8:B10"/>
    <mergeCell ref="C8:C10"/>
  </mergeCells>
  <printOptions/>
  <pageMargins left="0.5" right="0.17" top="0.2" bottom="0.17" header="0.17" footer="0.17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03"/>
  <sheetViews>
    <sheetView zoomScalePageLayoutView="0" workbookViewId="0" topLeftCell="A1">
      <selection activeCell="C8" sqref="C8:C10"/>
    </sheetView>
  </sheetViews>
  <sheetFormatPr defaultColWidth="8.8515625" defaultRowHeight="15"/>
  <cols>
    <col min="1" max="1" width="29.7109375" style="241" customWidth="1"/>
    <col min="2" max="2" width="38.28125" style="241" customWidth="1"/>
    <col min="3" max="3" width="13.140625" style="241" customWidth="1"/>
    <col min="4" max="4" width="12.00390625" style="241" customWidth="1"/>
    <col min="5" max="16384" width="8.8515625" style="241" customWidth="1"/>
  </cols>
  <sheetData>
    <row r="1" spans="1:4" ht="15.75">
      <c r="A1" s="239"/>
      <c r="B1" s="20"/>
      <c r="C1" s="240"/>
      <c r="D1" s="240" t="s">
        <v>1055</v>
      </c>
    </row>
    <row r="2" spans="1:4" ht="15.75">
      <c r="A2" s="239"/>
      <c r="B2" s="20"/>
      <c r="C2" s="240"/>
      <c r="D2" s="240" t="s">
        <v>1</v>
      </c>
    </row>
    <row r="3" spans="1:4" ht="15.75">
      <c r="A3" s="239"/>
      <c r="B3" s="20"/>
      <c r="C3" s="240"/>
      <c r="D3" s="240" t="s">
        <v>2</v>
      </c>
    </row>
    <row r="4" spans="1:4" ht="15.75">
      <c r="A4" s="239"/>
      <c r="B4" s="20"/>
      <c r="C4" s="240"/>
      <c r="D4" s="240" t="s">
        <v>1137</v>
      </c>
    </row>
    <row r="5" spans="1:4" ht="15.75">
      <c r="A5" s="239"/>
      <c r="B5" s="20"/>
      <c r="C5" s="240"/>
      <c r="D5" s="240"/>
    </row>
    <row r="6" spans="1:4" ht="63" customHeight="1">
      <c r="A6" s="281" t="s">
        <v>1068</v>
      </c>
      <c r="B6" s="281"/>
      <c r="C6" s="281"/>
      <c r="D6" s="281"/>
    </row>
    <row r="7" spans="1:4" ht="15.75">
      <c r="A7" s="154"/>
      <c r="B7" s="154"/>
      <c r="C7" s="154"/>
      <c r="D7" s="154"/>
    </row>
    <row r="8" spans="1:4" ht="14.25" customHeight="1">
      <c r="A8" s="282" t="s">
        <v>889</v>
      </c>
      <c r="B8" s="282" t="s">
        <v>890</v>
      </c>
      <c r="C8" s="284" t="s">
        <v>444</v>
      </c>
      <c r="D8" s="284" t="s">
        <v>445</v>
      </c>
    </row>
    <row r="9" spans="1:4" ht="14.25" customHeight="1">
      <c r="A9" s="282"/>
      <c r="B9" s="282"/>
      <c r="C9" s="285"/>
      <c r="D9" s="285"/>
    </row>
    <row r="10" spans="1:4" ht="48" customHeight="1">
      <c r="A10" s="282"/>
      <c r="B10" s="282"/>
      <c r="C10" s="286"/>
      <c r="D10" s="286"/>
    </row>
    <row r="11" spans="1:4" ht="15.75">
      <c r="A11" s="243" t="s">
        <v>623</v>
      </c>
      <c r="B11" s="243" t="s">
        <v>30</v>
      </c>
      <c r="C11" s="243" t="s">
        <v>31</v>
      </c>
      <c r="D11" s="243" t="s">
        <v>624</v>
      </c>
    </row>
    <row r="12" spans="1:4" ht="21.75" customHeight="1">
      <c r="A12" s="253" t="s">
        <v>1057</v>
      </c>
      <c r="B12" s="249" t="s">
        <v>891</v>
      </c>
      <c r="C12" s="244">
        <f>C13+C78</f>
        <v>510775.0975</v>
      </c>
      <c r="D12" s="244">
        <f>D13+D78</f>
        <v>514423.1</v>
      </c>
    </row>
    <row r="13" spans="1:4" ht="31.5">
      <c r="A13" s="163" t="s">
        <v>892</v>
      </c>
      <c r="B13" s="250" t="s">
        <v>893</v>
      </c>
      <c r="C13" s="247">
        <f>C14+C24+C30+C37+C43+C47+C57+C71+C62</f>
        <v>115998.3</v>
      </c>
      <c r="D13" s="247">
        <f>D14+D24+D30+D37+D43+D47+D57+D71+D62</f>
        <v>118521.40000000001</v>
      </c>
    </row>
    <row r="14" spans="1:4" ht="33" customHeight="1">
      <c r="A14" s="163" t="s">
        <v>894</v>
      </c>
      <c r="B14" s="250" t="s">
        <v>895</v>
      </c>
      <c r="C14" s="247">
        <f>C15</f>
        <v>93536.1</v>
      </c>
      <c r="D14" s="247">
        <f>D15</f>
        <v>92567.3</v>
      </c>
    </row>
    <row r="15" spans="1:4" ht="18" customHeight="1">
      <c r="A15" s="9" t="s">
        <v>896</v>
      </c>
      <c r="B15" s="18" t="s">
        <v>897</v>
      </c>
      <c r="C15" s="248">
        <f>C16+C18+C20+C22</f>
        <v>93536.1</v>
      </c>
      <c r="D15" s="248">
        <f>D16+D18+D20+D22</f>
        <v>92567.3</v>
      </c>
    </row>
    <row r="16" spans="1:4" ht="135" customHeight="1">
      <c r="A16" s="9" t="s">
        <v>898</v>
      </c>
      <c r="B16" s="18" t="s">
        <v>899</v>
      </c>
      <c r="C16" s="248">
        <f>C17</f>
        <v>92820.6</v>
      </c>
      <c r="D16" s="248">
        <f>D17</f>
        <v>91739.3</v>
      </c>
    </row>
    <row r="17" spans="1:4" ht="204.75">
      <c r="A17" s="9" t="s">
        <v>900</v>
      </c>
      <c r="B17" s="18" t="s">
        <v>901</v>
      </c>
      <c r="C17" s="248">
        <v>92820.6</v>
      </c>
      <c r="D17" s="248">
        <v>91739.3</v>
      </c>
    </row>
    <row r="18" spans="1:4" ht="191.25" customHeight="1">
      <c r="A18" s="9" t="s">
        <v>902</v>
      </c>
      <c r="B18" s="18" t="s">
        <v>903</v>
      </c>
      <c r="C18" s="248">
        <f>C19</f>
        <v>361.5</v>
      </c>
      <c r="D18" s="248">
        <f>D19</f>
        <v>450</v>
      </c>
    </row>
    <row r="19" spans="1:4" ht="276.75" customHeight="1">
      <c r="A19" s="9" t="s">
        <v>904</v>
      </c>
      <c r="B19" s="18" t="s">
        <v>905</v>
      </c>
      <c r="C19" s="248">
        <v>361.5</v>
      </c>
      <c r="D19" s="248">
        <v>450</v>
      </c>
    </row>
    <row r="20" spans="1:4" ht="90" customHeight="1">
      <c r="A20" s="9" t="s">
        <v>906</v>
      </c>
      <c r="B20" s="18" t="s">
        <v>907</v>
      </c>
      <c r="C20" s="248">
        <f>C21</f>
        <v>292</v>
      </c>
      <c r="D20" s="248">
        <f>D21</f>
        <v>310</v>
      </c>
    </row>
    <row r="21" spans="1:4" ht="129.75" customHeight="1">
      <c r="A21" s="9" t="s">
        <v>908</v>
      </c>
      <c r="B21" s="18" t="s">
        <v>909</v>
      </c>
      <c r="C21" s="248">
        <v>292</v>
      </c>
      <c r="D21" s="248">
        <v>310</v>
      </c>
    </row>
    <row r="22" spans="1:4" ht="157.5">
      <c r="A22" s="9" t="s">
        <v>910</v>
      </c>
      <c r="B22" s="18" t="s">
        <v>911</v>
      </c>
      <c r="C22" s="248">
        <f>C23</f>
        <v>62</v>
      </c>
      <c r="D22" s="248">
        <f>D23</f>
        <v>68</v>
      </c>
    </row>
    <row r="23" spans="1:4" ht="231.75" customHeight="1">
      <c r="A23" s="9" t="s">
        <v>912</v>
      </c>
      <c r="B23" s="18" t="s">
        <v>913</v>
      </c>
      <c r="C23" s="248">
        <v>62</v>
      </c>
      <c r="D23" s="248">
        <v>68</v>
      </c>
    </row>
    <row r="24" spans="1:4" ht="63">
      <c r="A24" s="163" t="s">
        <v>914</v>
      </c>
      <c r="B24" s="250" t="s">
        <v>915</v>
      </c>
      <c r="C24" s="247">
        <f>C25</f>
        <v>5218</v>
      </c>
      <c r="D24" s="247">
        <f>D25</f>
        <v>8195</v>
      </c>
    </row>
    <row r="25" spans="1:4" ht="57.75" customHeight="1">
      <c r="A25" s="9" t="s">
        <v>916</v>
      </c>
      <c r="B25" s="18" t="s">
        <v>917</v>
      </c>
      <c r="C25" s="248">
        <f>C26+C27+C28+C29</f>
        <v>5218</v>
      </c>
      <c r="D25" s="248">
        <f>D26+D27+D28+D29</f>
        <v>8195</v>
      </c>
    </row>
    <row r="26" spans="1:4" ht="135" customHeight="1">
      <c r="A26" s="9" t="s">
        <v>918</v>
      </c>
      <c r="B26" s="18" t="s">
        <v>919</v>
      </c>
      <c r="C26" s="248">
        <v>2655.1</v>
      </c>
      <c r="D26" s="248">
        <v>4175</v>
      </c>
    </row>
    <row r="27" spans="1:4" ht="157.5">
      <c r="A27" s="9" t="s">
        <v>920</v>
      </c>
      <c r="B27" s="18" t="s">
        <v>921</v>
      </c>
      <c r="C27" s="248">
        <v>17.8</v>
      </c>
      <c r="D27" s="248">
        <v>28</v>
      </c>
    </row>
    <row r="28" spans="1:4" ht="126">
      <c r="A28" s="9" t="s">
        <v>922</v>
      </c>
      <c r="B28" s="18" t="s">
        <v>923</v>
      </c>
      <c r="C28" s="248">
        <v>2985.6</v>
      </c>
      <c r="D28" s="248">
        <v>4694.8</v>
      </c>
    </row>
    <row r="29" spans="1:4" ht="132.75" customHeight="1">
      <c r="A29" s="9" t="s">
        <v>924</v>
      </c>
      <c r="B29" s="18" t="s">
        <v>925</v>
      </c>
      <c r="C29" s="248">
        <v>-440.5</v>
      </c>
      <c r="D29" s="248">
        <v>-702.8</v>
      </c>
    </row>
    <row r="30" spans="1:4" ht="35.25" customHeight="1">
      <c r="A30" s="163" t="s">
        <v>926</v>
      </c>
      <c r="B30" s="250" t="s">
        <v>927</v>
      </c>
      <c r="C30" s="247">
        <f>C31+C34</f>
        <v>2990</v>
      </c>
      <c r="D30" s="247">
        <f>D31+D34</f>
        <v>2970</v>
      </c>
    </row>
    <row r="31" spans="1:4" ht="31.5">
      <c r="A31" s="9" t="s">
        <v>928</v>
      </c>
      <c r="B31" s="18" t="s">
        <v>929</v>
      </c>
      <c r="C31" s="248">
        <f>C32</f>
        <v>2970</v>
      </c>
      <c r="D31" s="248">
        <f>D32</f>
        <v>0</v>
      </c>
    </row>
    <row r="32" spans="1:4" ht="42.75" customHeight="1">
      <c r="A32" s="9" t="s">
        <v>930</v>
      </c>
      <c r="B32" s="18" t="s">
        <v>929</v>
      </c>
      <c r="C32" s="248">
        <f>C33</f>
        <v>2970</v>
      </c>
      <c r="D32" s="248">
        <f>D33</f>
        <v>0</v>
      </c>
    </row>
    <row r="33" spans="1:4" ht="103.5" customHeight="1">
      <c r="A33" s="9" t="s">
        <v>931</v>
      </c>
      <c r="B33" s="18" t="s">
        <v>932</v>
      </c>
      <c r="C33" s="248">
        <v>2970</v>
      </c>
      <c r="D33" s="248">
        <v>0</v>
      </c>
    </row>
    <row r="34" spans="1:4" ht="47.25">
      <c r="A34" s="9" t="s">
        <v>933</v>
      </c>
      <c r="B34" s="18" t="s">
        <v>934</v>
      </c>
      <c r="C34" s="248">
        <f>C35</f>
        <v>20</v>
      </c>
      <c r="D34" s="248">
        <f>D35</f>
        <v>2970</v>
      </c>
    </row>
    <row r="35" spans="1:4" ht="82.5" customHeight="1">
      <c r="A35" s="9" t="s">
        <v>935</v>
      </c>
      <c r="B35" s="18" t="s">
        <v>936</v>
      </c>
      <c r="C35" s="248">
        <f>C36</f>
        <v>20</v>
      </c>
      <c r="D35" s="248">
        <f>D36</f>
        <v>2970</v>
      </c>
    </row>
    <row r="36" spans="1:4" ht="131.25" customHeight="1">
      <c r="A36" s="9" t="s">
        <v>937</v>
      </c>
      <c r="B36" s="18" t="s">
        <v>938</v>
      </c>
      <c r="C36" s="248">
        <v>20</v>
      </c>
      <c r="D36" s="248">
        <v>2970</v>
      </c>
    </row>
    <row r="37" spans="1:4" ht="24" customHeight="1">
      <c r="A37" s="163" t="s">
        <v>939</v>
      </c>
      <c r="B37" s="250" t="s">
        <v>940</v>
      </c>
      <c r="C37" s="247">
        <f>C38</f>
        <v>8367.7</v>
      </c>
      <c r="D37" s="247">
        <f>D38</f>
        <v>8752.6</v>
      </c>
    </row>
    <row r="38" spans="1:4" ht="15.75">
      <c r="A38" s="9" t="s">
        <v>941</v>
      </c>
      <c r="B38" s="18" t="s">
        <v>942</v>
      </c>
      <c r="C38" s="248">
        <f>C39+C41</f>
        <v>8367.7</v>
      </c>
      <c r="D38" s="248">
        <f>D39+D41</f>
        <v>8752.6</v>
      </c>
    </row>
    <row r="39" spans="1:4" ht="15.75">
      <c r="A39" s="9" t="s">
        <v>943</v>
      </c>
      <c r="B39" s="18" t="s">
        <v>944</v>
      </c>
      <c r="C39" s="248">
        <f>C40</f>
        <v>626.4</v>
      </c>
      <c r="D39" s="248">
        <f>D40</f>
        <v>655.2</v>
      </c>
    </row>
    <row r="40" spans="1:4" ht="78.75">
      <c r="A40" s="9" t="s">
        <v>945</v>
      </c>
      <c r="B40" s="18" t="s">
        <v>946</v>
      </c>
      <c r="C40" s="248">
        <v>626.4</v>
      </c>
      <c r="D40" s="248">
        <v>655.2</v>
      </c>
    </row>
    <row r="41" spans="1:4" ht="40.5" customHeight="1">
      <c r="A41" s="9" t="s">
        <v>947</v>
      </c>
      <c r="B41" s="18" t="s">
        <v>948</v>
      </c>
      <c r="C41" s="248">
        <f>C42</f>
        <v>7741.3</v>
      </c>
      <c r="D41" s="248">
        <f>D42</f>
        <v>8097.4</v>
      </c>
    </row>
    <row r="42" spans="1:4" ht="85.5" customHeight="1">
      <c r="A42" s="9" t="s">
        <v>949</v>
      </c>
      <c r="B42" s="18" t="s">
        <v>950</v>
      </c>
      <c r="C42" s="248">
        <v>7741.3</v>
      </c>
      <c r="D42" s="248">
        <v>8097.4</v>
      </c>
    </row>
    <row r="43" spans="1:4" ht="31.5">
      <c r="A43" s="163" t="s">
        <v>951</v>
      </c>
      <c r="B43" s="250" t="s">
        <v>952</v>
      </c>
      <c r="C43" s="247">
        <f aca="true" t="shared" si="0" ref="C43:D45">C44</f>
        <v>1070</v>
      </c>
      <c r="D43" s="247">
        <f t="shared" si="0"/>
        <v>1120</v>
      </c>
    </row>
    <row r="44" spans="1:4" ht="49.5" customHeight="1">
      <c r="A44" s="9" t="s">
        <v>953</v>
      </c>
      <c r="B44" s="18" t="s">
        <v>954</v>
      </c>
      <c r="C44" s="248">
        <f t="shared" si="0"/>
        <v>1070</v>
      </c>
      <c r="D44" s="248">
        <f t="shared" si="0"/>
        <v>1120</v>
      </c>
    </row>
    <row r="45" spans="1:4" ht="87" customHeight="1">
      <c r="A45" s="9" t="s">
        <v>955</v>
      </c>
      <c r="B45" s="18" t="s">
        <v>956</v>
      </c>
      <c r="C45" s="248">
        <f t="shared" si="0"/>
        <v>1070</v>
      </c>
      <c r="D45" s="248">
        <f t="shared" si="0"/>
        <v>1120</v>
      </c>
    </row>
    <row r="46" spans="1:4" ht="150.75" customHeight="1">
      <c r="A46" s="9" t="s">
        <v>957</v>
      </c>
      <c r="B46" s="18" t="s">
        <v>958</v>
      </c>
      <c r="C46" s="248">
        <v>1070</v>
      </c>
      <c r="D46" s="248">
        <v>1120</v>
      </c>
    </row>
    <row r="47" spans="1:4" ht="94.5">
      <c r="A47" s="163" t="s">
        <v>959</v>
      </c>
      <c r="B47" s="250" t="s">
        <v>960</v>
      </c>
      <c r="C47" s="247">
        <f>C48+C54</f>
        <v>2864</v>
      </c>
      <c r="D47" s="247">
        <f>D48+D54</f>
        <v>2864</v>
      </c>
    </row>
    <row r="48" spans="1:4" ht="157.5">
      <c r="A48" s="9" t="s">
        <v>961</v>
      </c>
      <c r="B48" s="18" t="s">
        <v>962</v>
      </c>
      <c r="C48" s="248">
        <f>C49+C52</f>
        <v>2754</v>
      </c>
      <c r="D48" s="248">
        <f>D49+D52</f>
        <v>2754</v>
      </c>
    </row>
    <row r="49" spans="1:4" ht="126">
      <c r="A49" s="9" t="s">
        <v>963</v>
      </c>
      <c r="B49" s="18" t="s">
        <v>964</v>
      </c>
      <c r="C49" s="248">
        <f>C50+C51</f>
        <v>1694</v>
      </c>
      <c r="D49" s="248">
        <f>D50+D51</f>
        <v>1694</v>
      </c>
    </row>
    <row r="50" spans="1:4" ht="189">
      <c r="A50" s="9" t="s">
        <v>965</v>
      </c>
      <c r="B50" s="18" t="s">
        <v>966</v>
      </c>
      <c r="C50" s="248">
        <v>1194</v>
      </c>
      <c r="D50" s="248">
        <v>1194</v>
      </c>
    </row>
    <row r="51" spans="1:4" ht="157.5">
      <c r="A51" s="9" t="s">
        <v>967</v>
      </c>
      <c r="B51" s="18" t="s">
        <v>732</v>
      </c>
      <c r="C51" s="248">
        <v>500</v>
      </c>
      <c r="D51" s="248">
        <v>500</v>
      </c>
    </row>
    <row r="52" spans="1:4" ht="157.5">
      <c r="A52" s="9" t="s">
        <v>968</v>
      </c>
      <c r="B52" s="18" t="s">
        <v>969</v>
      </c>
      <c r="C52" s="248">
        <f>C53</f>
        <v>1060</v>
      </c>
      <c r="D52" s="248">
        <f>D53</f>
        <v>1060</v>
      </c>
    </row>
    <row r="53" spans="1:4" ht="141.75">
      <c r="A53" s="9" t="s">
        <v>970</v>
      </c>
      <c r="B53" s="18" t="s">
        <v>971</v>
      </c>
      <c r="C53" s="248">
        <v>1060</v>
      </c>
      <c r="D53" s="248">
        <v>1060</v>
      </c>
    </row>
    <row r="54" spans="1:4" ht="47.25">
      <c r="A54" s="9" t="s">
        <v>972</v>
      </c>
      <c r="B54" s="18" t="s">
        <v>973</v>
      </c>
      <c r="C54" s="248">
        <f>C55</f>
        <v>110</v>
      </c>
      <c r="D54" s="248">
        <f>D55</f>
        <v>110</v>
      </c>
    </row>
    <row r="55" spans="1:4" ht="94.5">
      <c r="A55" s="9" t="s">
        <v>974</v>
      </c>
      <c r="B55" s="18" t="s">
        <v>975</v>
      </c>
      <c r="C55" s="248">
        <f>C56</f>
        <v>110</v>
      </c>
      <c r="D55" s="248">
        <f>D56</f>
        <v>110</v>
      </c>
    </row>
    <row r="56" spans="1:4" ht="94.5">
      <c r="A56" s="9" t="s">
        <v>976</v>
      </c>
      <c r="B56" s="18" t="s">
        <v>977</v>
      </c>
      <c r="C56" s="248">
        <v>110</v>
      </c>
      <c r="D56" s="248">
        <v>110</v>
      </c>
    </row>
    <row r="57" spans="1:4" ht="40.5" customHeight="1">
      <c r="A57" s="163" t="s">
        <v>978</v>
      </c>
      <c r="B57" s="250" t="s">
        <v>979</v>
      </c>
      <c r="C57" s="247">
        <f>C58</f>
        <v>80</v>
      </c>
      <c r="D57" s="247">
        <f>D58</f>
        <v>80</v>
      </c>
    </row>
    <row r="58" spans="1:4" ht="31.5">
      <c r="A58" s="9" t="s">
        <v>980</v>
      </c>
      <c r="B58" s="18" t="s">
        <v>981</v>
      </c>
      <c r="C58" s="248">
        <f>C59+C60+C61</f>
        <v>80</v>
      </c>
      <c r="D58" s="248">
        <f>D59+D60+D61</f>
        <v>80</v>
      </c>
    </row>
    <row r="59" spans="1:4" ht="48" customHeight="1">
      <c r="A59" s="9" t="s">
        <v>982</v>
      </c>
      <c r="B59" s="18" t="s">
        <v>983</v>
      </c>
      <c r="C59" s="248">
        <v>30</v>
      </c>
      <c r="D59" s="248">
        <v>30</v>
      </c>
    </row>
    <row r="60" spans="1:4" ht="31.5">
      <c r="A60" s="9" t="s">
        <v>984</v>
      </c>
      <c r="B60" s="18" t="s">
        <v>985</v>
      </c>
      <c r="C60" s="248">
        <v>38</v>
      </c>
      <c r="D60" s="248">
        <v>38</v>
      </c>
    </row>
    <row r="61" spans="1:4" ht="34.5" customHeight="1">
      <c r="A61" s="9" t="s">
        <v>986</v>
      </c>
      <c r="B61" s="18" t="s">
        <v>987</v>
      </c>
      <c r="C61" s="248">
        <v>12</v>
      </c>
      <c r="D61" s="248">
        <v>12</v>
      </c>
    </row>
    <row r="62" spans="1:4" ht="51" customHeight="1">
      <c r="A62" s="163" t="s">
        <v>993</v>
      </c>
      <c r="B62" s="250" t="s">
        <v>994</v>
      </c>
      <c r="C62" s="247">
        <f>C63</f>
        <v>672.5</v>
      </c>
      <c r="D62" s="247">
        <f>D63</f>
        <v>672.5</v>
      </c>
    </row>
    <row r="63" spans="1:4" ht="65.25" customHeight="1">
      <c r="A63" s="9" t="s">
        <v>1000</v>
      </c>
      <c r="B63" s="18" t="s">
        <v>1001</v>
      </c>
      <c r="C63" s="248">
        <f>C64+C67</f>
        <v>672.5</v>
      </c>
      <c r="D63" s="248">
        <f>D64+D67</f>
        <v>672.5</v>
      </c>
    </row>
    <row r="64" spans="1:4" ht="75.75" customHeight="1">
      <c r="A64" s="9" t="s">
        <v>1002</v>
      </c>
      <c r="B64" s="18" t="s">
        <v>1003</v>
      </c>
      <c r="C64" s="248">
        <f>C65+C66</f>
        <v>599.5</v>
      </c>
      <c r="D64" s="248">
        <f>D65+D66</f>
        <v>599.5</v>
      </c>
    </row>
    <row r="65" spans="1:4" ht="126">
      <c r="A65" s="9" t="s">
        <v>1004</v>
      </c>
      <c r="B65" s="18" t="s">
        <v>733</v>
      </c>
      <c r="C65" s="248">
        <v>123</v>
      </c>
      <c r="D65" s="248">
        <v>123</v>
      </c>
    </row>
    <row r="66" spans="1:4" ht="94.5">
      <c r="A66" s="9" t="s">
        <v>1005</v>
      </c>
      <c r="B66" s="18" t="s">
        <v>734</v>
      </c>
      <c r="C66" s="248">
        <v>476.5</v>
      </c>
      <c r="D66" s="248">
        <v>476.5</v>
      </c>
    </row>
    <row r="67" spans="1:4" ht="126">
      <c r="A67" s="9" t="s">
        <v>1006</v>
      </c>
      <c r="B67" s="18" t="s">
        <v>1007</v>
      </c>
      <c r="C67" s="248">
        <f>C68</f>
        <v>73</v>
      </c>
      <c r="D67" s="248">
        <f>D68</f>
        <v>73</v>
      </c>
    </row>
    <row r="68" spans="1:4" ht="135.75" customHeight="1">
      <c r="A68" s="9" t="s">
        <v>1008</v>
      </c>
      <c r="B68" s="18" t="s">
        <v>1009</v>
      </c>
      <c r="C68" s="248">
        <f>C69+C70</f>
        <v>73</v>
      </c>
      <c r="D68" s="248">
        <f>D69+D70</f>
        <v>73</v>
      </c>
    </row>
    <row r="69" spans="1:4" ht="189">
      <c r="A69" s="9" t="s">
        <v>1010</v>
      </c>
      <c r="B69" s="18" t="s">
        <v>737</v>
      </c>
      <c r="C69" s="248">
        <v>43</v>
      </c>
      <c r="D69" s="248">
        <v>43</v>
      </c>
    </row>
    <row r="70" spans="1:4" ht="157.5">
      <c r="A70" s="9" t="s">
        <v>1011</v>
      </c>
      <c r="B70" s="18" t="s">
        <v>738</v>
      </c>
      <c r="C70" s="248">
        <v>30</v>
      </c>
      <c r="D70" s="248">
        <v>30</v>
      </c>
    </row>
    <row r="71" spans="1:4" ht="31.5">
      <c r="A71" s="163" t="s">
        <v>1012</v>
      </c>
      <c r="B71" s="250" t="s">
        <v>1013</v>
      </c>
      <c r="C71" s="247">
        <f>C72+C74+C76</f>
        <v>1200</v>
      </c>
      <c r="D71" s="247">
        <f>D72+D74+D76</f>
        <v>1300</v>
      </c>
    </row>
    <row r="72" spans="1:4" ht="58.5" customHeight="1">
      <c r="A72" s="9" t="s">
        <v>1014</v>
      </c>
      <c r="B72" s="18" t="s">
        <v>1015</v>
      </c>
      <c r="C72" s="248">
        <f>C73</f>
        <v>5</v>
      </c>
      <c r="D72" s="248">
        <f>D73</f>
        <v>5</v>
      </c>
    </row>
    <row r="73" spans="1:4" ht="140.25" customHeight="1">
      <c r="A73" s="9" t="s">
        <v>1016</v>
      </c>
      <c r="B73" s="18" t="s">
        <v>1017</v>
      </c>
      <c r="C73" s="248">
        <v>5</v>
      </c>
      <c r="D73" s="248">
        <v>5</v>
      </c>
    </row>
    <row r="74" spans="1:4" ht="63">
      <c r="A74" s="9" t="s">
        <v>1018</v>
      </c>
      <c r="B74" s="18" t="s">
        <v>1019</v>
      </c>
      <c r="C74" s="248">
        <f>C75</f>
        <v>25</v>
      </c>
      <c r="D74" s="248">
        <f>D75</f>
        <v>25</v>
      </c>
    </row>
    <row r="75" spans="1:4" ht="63">
      <c r="A75" s="9" t="s">
        <v>1020</v>
      </c>
      <c r="B75" s="18" t="s">
        <v>1021</v>
      </c>
      <c r="C75" s="248">
        <v>25</v>
      </c>
      <c r="D75" s="248">
        <v>25</v>
      </c>
    </row>
    <row r="76" spans="1:4" ht="47.25">
      <c r="A76" s="9" t="s">
        <v>1022</v>
      </c>
      <c r="B76" s="18" t="s">
        <v>1023</v>
      </c>
      <c r="C76" s="248">
        <f>C77</f>
        <v>1170</v>
      </c>
      <c r="D76" s="248">
        <f>D77</f>
        <v>1270</v>
      </c>
    </row>
    <row r="77" spans="1:4" ht="63">
      <c r="A77" s="9" t="s">
        <v>1024</v>
      </c>
      <c r="B77" s="18" t="s">
        <v>1025</v>
      </c>
      <c r="C77" s="248">
        <v>1170</v>
      </c>
      <c r="D77" s="248">
        <v>1270</v>
      </c>
    </row>
    <row r="78" spans="1:4" ht="31.5">
      <c r="A78" s="163" t="s">
        <v>1026</v>
      </c>
      <c r="B78" s="250" t="s">
        <v>1027</v>
      </c>
      <c r="C78" s="247">
        <f>C79</f>
        <v>394776.7975</v>
      </c>
      <c r="D78" s="247">
        <f>D79</f>
        <v>395901.69999999995</v>
      </c>
    </row>
    <row r="79" spans="1:4" ht="80.25" customHeight="1">
      <c r="A79" s="163" t="s">
        <v>1028</v>
      </c>
      <c r="B79" s="250" t="s">
        <v>1029</v>
      </c>
      <c r="C79" s="247">
        <f>C80+C83+C86+C101</f>
        <v>394776.7975</v>
      </c>
      <c r="D79" s="247">
        <f>D80+D83+D86+D101</f>
        <v>395901.69999999995</v>
      </c>
    </row>
    <row r="80" spans="1:4" ht="33" customHeight="1">
      <c r="A80" s="9" t="s">
        <v>1030</v>
      </c>
      <c r="B80" s="18" t="s">
        <v>1031</v>
      </c>
      <c r="C80" s="248">
        <f>C81</f>
        <v>111392.2</v>
      </c>
      <c r="D80" s="248">
        <f>D81</f>
        <v>111506.7</v>
      </c>
    </row>
    <row r="81" spans="1:4" ht="31.5">
      <c r="A81" s="9" t="s">
        <v>1032</v>
      </c>
      <c r="B81" s="18" t="s">
        <v>1033</v>
      </c>
      <c r="C81" s="248">
        <f>C82</f>
        <v>111392.2</v>
      </c>
      <c r="D81" s="248">
        <f>D82</f>
        <v>111506.7</v>
      </c>
    </row>
    <row r="82" spans="1:4" ht="47.25">
      <c r="A82" s="9" t="s">
        <v>1034</v>
      </c>
      <c r="B82" s="18" t="s">
        <v>872</v>
      </c>
      <c r="C82" s="248">
        <v>111392.2</v>
      </c>
      <c r="D82" s="248">
        <v>111506.7</v>
      </c>
    </row>
    <row r="83" spans="1:4" ht="47.25">
      <c r="A83" s="9" t="s">
        <v>1035</v>
      </c>
      <c r="B83" s="18" t="s">
        <v>1036</v>
      </c>
      <c r="C83" s="248">
        <f>C84</f>
        <v>19469.9</v>
      </c>
      <c r="D83" s="248">
        <f>D84</f>
        <v>19347.9</v>
      </c>
    </row>
    <row r="84" spans="1:4" ht="24" customHeight="1">
      <c r="A84" s="9" t="s">
        <v>1037</v>
      </c>
      <c r="B84" s="18" t="s">
        <v>1038</v>
      </c>
      <c r="C84" s="248">
        <f>C85</f>
        <v>19469.9</v>
      </c>
      <c r="D84" s="248">
        <f>D85</f>
        <v>19347.9</v>
      </c>
    </row>
    <row r="85" spans="1:4" ht="32.25" customHeight="1">
      <c r="A85" s="9" t="s">
        <v>1039</v>
      </c>
      <c r="B85" s="18" t="s">
        <v>778</v>
      </c>
      <c r="C85" s="248">
        <v>19469.9</v>
      </c>
      <c r="D85" s="248">
        <v>19347.9</v>
      </c>
    </row>
    <row r="86" spans="1:4" ht="43.5" customHeight="1">
      <c r="A86" s="9" t="s">
        <v>1040</v>
      </c>
      <c r="B86" s="18" t="s">
        <v>1041</v>
      </c>
      <c r="C86" s="248">
        <f>C87+C89+C95+C99+C91+C93+C97</f>
        <v>261602.6</v>
      </c>
      <c r="D86" s="248">
        <f>D87+D89+D95+D99+D91+D93+D97</f>
        <v>264893.0999999999</v>
      </c>
    </row>
    <row r="87" spans="1:4" ht="66" customHeight="1">
      <c r="A87" s="9" t="s">
        <v>1042</v>
      </c>
      <c r="B87" s="18" t="s">
        <v>1043</v>
      </c>
      <c r="C87" s="248">
        <f>C88</f>
        <v>245428.1</v>
      </c>
      <c r="D87" s="248">
        <f>D88</f>
        <v>248883.9</v>
      </c>
    </row>
    <row r="88" spans="1:4" ht="88.5" customHeight="1">
      <c r="A88" s="9" t="s">
        <v>1044</v>
      </c>
      <c r="B88" s="18" t="s">
        <v>780</v>
      </c>
      <c r="C88" s="248">
        <v>245428.1</v>
      </c>
      <c r="D88" s="248">
        <v>248883.9</v>
      </c>
    </row>
    <row r="89" spans="1:4" ht="135" customHeight="1">
      <c r="A89" s="9" t="s">
        <v>1045</v>
      </c>
      <c r="B89" s="18" t="s">
        <v>1046</v>
      </c>
      <c r="C89" s="248">
        <f>C90</f>
        <v>14273.4</v>
      </c>
      <c r="D89" s="248">
        <f>D90</f>
        <v>13175.4</v>
      </c>
    </row>
    <row r="90" spans="1:4" ht="135" customHeight="1">
      <c r="A90" s="9" t="s">
        <v>1047</v>
      </c>
      <c r="B90" s="18" t="s">
        <v>1048</v>
      </c>
      <c r="C90" s="248">
        <v>14273.4</v>
      </c>
      <c r="D90" s="248">
        <v>13175.4</v>
      </c>
    </row>
    <row r="91" spans="1:4" ht="137.25" customHeight="1">
      <c r="A91" s="9" t="s">
        <v>1071</v>
      </c>
      <c r="B91" s="256" t="s">
        <v>828</v>
      </c>
      <c r="C91" s="248">
        <f>C92</f>
        <v>3.8</v>
      </c>
      <c r="D91" s="248">
        <f>D92</f>
        <v>4.1</v>
      </c>
    </row>
    <row r="92" spans="1:4" ht="133.5" customHeight="1">
      <c r="A92" s="9" t="s">
        <v>1070</v>
      </c>
      <c r="B92" s="256" t="s">
        <v>828</v>
      </c>
      <c r="C92" s="248">
        <v>3.8</v>
      </c>
      <c r="D92" s="248">
        <v>4.1</v>
      </c>
    </row>
    <row r="93" spans="1:4" ht="147.75" customHeight="1">
      <c r="A93" s="210" t="s">
        <v>1075</v>
      </c>
      <c r="B93" s="211" t="s">
        <v>833</v>
      </c>
      <c r="C93" s="248">
        <f>C94</f>
        <v>0</v>
      </c>
      <c r="D93" s="248">
        <f>D94</f>
        <v>729.1</v>
      </c>
    </row>
    <row r="94" spans="1:4" ht="147.75" customHeight="1">
      <c r="A94" s="210" t="s">
        <v>1076</v>
      </c>
      <c r="B94" s="211" t="s">
        <v>833</v>
      </c>
      <c r="C94" s="248">
        <v>0</v>
      </c>
      <c r="D94" s="248">
        <v>729.1</v>
      </c>
    </row>
    <row r="95" spans="1:4" ht="106.5" customHeight="1">
      <c r="A95" s="9" t="s">
        <v>1049</v>
      </c>
      <c r="B95" s="18" t="s">
        <v>1050</v>
      </c>
      <c r="C95" s="248">
        <f>C96</f>
        <v>22.2</v>
      </c>
      <c r="D95" s="248">
        <f>D96</f>
        <v>7.3</v>
      </c>
    </row>
    <row r="96" spans="1:4" ht="105" customHeight="1">
      <c r="A96" s="9" t="s">
        <v>1051</v>
      </c>
      <c r="B96" s="18" t="s">
        <v>837</v>
      </c>
      <c r="C96" s="248">
        <v>22.2</v>
      </c>
      <c r="D96" s="248">
        <v>7.3</v>
      </c>
    </row>
    <row r="97" spans="1:4" ht="78.75" customHeight="1">
      <c r="A97" s="9" t="s">
        <v>1072</v>
      </c>
      <c r="B97" s="257" t="s">
        <v>1073</v>
      </c>
      <c r="C97" s="248">
        <f>C98</f>
        <v>1755.6</v>
      </c>
      <c r="D97" s="248">
        <f>D98</f>
        <v>1931.2</v>
      </c>
    </row>
    <row r="98" spans="1:4" ht="71.25" customHeight="1">
      <c r="A98" s="9" t="s">
        <v>1074</v>
      </c>
      <c r="B98" s="257" t="s">
        <v>1073</v>
      </c>
      <c r="C98" s="248">
        <v>1755.6</v>
      </c>
      <c r="D98" s="248">
        <v>1931.2</v>
      </c>
    </row>
    <row r="99" spans="1:4" ht="23.25" customHeight="1">
      <c r="A99" s="9" t="s">
        <v>1052</v>
      </c>
      <c r="B99" s="18" t="s">
        <v>1053</v>
      </c>
      <c r="C99" s="248">
        <f>C100</f>
        <v>119.5</v>
      </c>
      <c r="D99" s="248">
        <f>D100</f>
        <v>162.1</v>
      </c>
    </row>
    <row r="100" spans="1:4" ht="37.5" customHeight="1">
      <c r="A100" s="9" t="s">
        <v>1054</v>
      </c>
      <c r="B100" s="18" t="s">
        <v>782</v>
      </c>
      <c r="C100" s="248">
        <v>119.5</v>
      </c>
      <c r="D100" s="248">
        <v>162.1</v>
      </c>
    </row>
    <row r="101" spans="1:4" ht="15.75">
      <c r="A101" s="9" t="s">
        <v>1082</v>
      </c>
      <c r="B101" s="18" t="s">
        <v>1083</v>
      </c>
      <c r="C101" s="259">
        <f>C102</f>
        <v>2312.0975</v>
      </c>
      <c r="D101" s="259">
        <f>D102</f>
        <v>154</v>
      </c>
    </row>
    <row r="102" spans="1:4" ht="110.25">
      <c r="A102" s="9" t="s">
        <v>1084</v>
      </c>
      <c r="B102" s="18" t="s">
        <v>1085</v>
      </c>
      <c r="C102" s="259">
        <f>C103</f>
        <v>2312.0975</v>
      </c>
      <c r="D102" s="259">
        <f>D103</f>
        <v>154</v>
      </c>
    </row>
    <row r="103" spans="1:4" ht="126">
      <c r="A103" s="9" t="s">
        <v>1086</v>
      </c>
      <c r="B103" s="18" t="s">
        <v>1087</v>
      </c>
      <c r="C103" s="259">
        <v>2312.0975</v>
      </c>
      <c r="D103" s="259">
        <v>154</v>
      </c>
    </row>
  </sheetData>
  <sheetProtection/>
  <mergeCells count="5">
    <mergeCell ref="A6:D6"/>
    <mergeCell ref="A8:A10"/>
    <mergeCell ref="B8:B10"/>
    <mergeCell ref="C8:C10"/>
    <mergeCell ref="D8:D10"/>
  </mergeCells>
  <printOptions/>
  <pageMargins left="0.88" right="0.17" top="0.17" bottom="0.17" header="0.17" footer="0.17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68"/>
  <sheetViews>
    <sheetView zoomScale="80" zoomScaleNormal="80" zoomScalePageLayoutView="0" workbookViewId="0" topLeftCell="A1">
      <selection activeCell="F4" sqref="F4"/>
    </sheetView>
  </sheetViews>
  <sheetFormatPr defaultColWidth="9.140625" defaultRowHeight="14.25" customHeight="1"/>
  <cols>
    <col min="1" max="1" width="16.00390625" style="0" customWidth="1"/>
    <col min="2" max="2" width="9.7109375" style="0" customWidth="1"/>
    <col min="3" max="3" width="80.7109375" style="263" customWidth="1"/>
    <col min="4" max="5" width="8.00390625" style="0" hidden="1" customWidth="1"/>
    <col min="6" max="6" width="16.7109375" style="0" customWidth="1"/>
    <col min="7" max="26" width="8.00390625" style="0" hidden="1" customWidth="1"/>
  </cols>
  <sheetData>
    <row r="1" spans="1:6" ht="15">
      <c r="A1" s="3"/>
      <c r="B1" s="3"/>
      <c r="C1" s="261"/>
      <c r="D1" s="3"/>
      <c r="E1" s="3"/>
      <c r="F1" s="20" t="s">
        <v>0</v>
      </c>
    </row>
    <row r="2" spans="1:6" ht="15">
      <c r="A2" s="3"/>
      <c r="B2" s="3"/>
      <c r="C2" s="261"/>
      <c r="D2" s="3"/>
      <c r="E2" s="3"/>
      <c r="F2" s="20" t="s">
        <v>1</v>
      </c>
    </row>
    <row r="3" spans="1:6" ht="15">
      <c r="A3" s="3"/>
      <c r="B3" s="3"/>
      <c r="C3" s="261"/>
      <c r="D3" s="3"/>
      <c r="E3" s="3"/>
      <c r="F3" s="20" t="s">
        <v>2</v>
      </c>
    </row>
    <row r="4" spans="1:6" ht="15">
      <c r="A4" s="3"/>
      <c r="B4" s="3"/>
      <c r="C4" s="261"/>
      <c r="D4" s="3"/>
      <c r="E4" s="3"/>
      <c r="F4" s="20" t="s">
        <v>1137</v>
      </c>
    </row>
    <row r="5" spans="1:26" ht="15.75">
      <c r="A5" s="1"/>
      <c r="B5" s="1"/>
      <c r="C5" s="15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1"/>
      <c r="B6" s="1"/>
      <c r="C6" s="15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9.75" customHeight="1">
      <c r="A7" s="287" t="s">
        <v>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60"/>
      <c r="X7" s="260"/>
      <c r="Y7" s="260"/>
      <c r="Z7" s="260"/>
    </row>
    <row r="8" spans="1:26" ht="16.5" customHeight="1" thickBot="1">
      <c r="A8" s="5"/>
      <c r="B8" s="5"/>
      <c r="C8" s="16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 thickBot="1">
      <c r="A9" s="289" t="s">
        <v>4</v>
      </c>
      <c r="B9" s="289" t="s">
        <v>5</v>
      </c>
      <c r="C9" s="290" t="s">
        <v>13</v>
      </c>
      <c r="D9" s="289" t="s">
        <v>6</v>
      </c>
      <c r="E9" s="289" t="s">
        <v>14</v>
      </c>
      <c r="F9" s="289" t="s">
        <v>15</v>
      </c>
      <c r="G9" s="292" t="s">
        <v>15</v>
      </c>
      <c r="H9" s="292" t="s">
        <v>16</v>
      </c>
      <c r="I9" s="292" t="s">
        <v>17</v>
      </c>
      <c r="J9" s="292" t="s">
        <v>18</v>
      </c>
      <c r="K9" s="292" t="s">
        <v>19</v>
      </c>
      <c r="L9" s="292" t="s">
        <v>15</v>
      </c>
      <c r="M9" s="292" t="s">
        <v>16</v>
      </c>
      <c r="N9" s="292" t="s">
        <v>17</v>
      </c>
      <c r="O9" s="292" t="s">
        <v>18</v>
      </c>
      <c r="P9" s="292" t="s">
        <v>19</v>
      </c>
      <c r="Q9" s="292" t="s">
        <v>20</v>
      </c>
      <c r="R9" s="292" t="s">
        <v>21</v>
      </c>
      <c r="S9" s="292" t="s">
        <v>22</v>
      </c>
      <c r="T9" s="292" t="s">
        <v>23</v>
      </c>
      <c r="U9" s="292" t="s">
        <v>24</v>
      </c>
      <c r="V9" s="292" t="s">
        <v>25</v>
      </c>
      <c r="W9" s="292" t="s">
        <v>26</v>
      </c>
      <c r="X9" s="292" t="s">
        <v>27</v>
      </c>
      <c r="Y9" s="292" t="s">
        <v>28</v>
      </c>
      <c r="Z9" s="292" t="s">
        <v>29</v>
      </c>
    </row>
    <row r="10" spans="1:26" ht="15" customHeight="1" thickBot="1">
      <c r="A10" s="289" t="s">
        <v>4</v>
      </c>
      <c r="B10" s="289" t="s">
        <v>5</v>
      </c>
      <c r="C10" s="291"/>
      <c r="D10" s="289" t="s">
        <v>6</v>
      </c>
      <c r="E10" s="289" t="s">
        <v>7</v>
      </c>
      <c r="F10" s="289" t="s">
        <v>8</v>
      </c>
      <c r="G10" s="292" t="s">
        <v>8</v>
      </c>
      <c r="H10" s="292" t="s">
        <v>9</v>
      </c>
      <c r="I10" s="292" t="s">
        <v>10</v>
      </c>
      <c r="J10" s="292" t="s">
        <v>11</v>
      </c>
      <c r="K10" s="292" t="s">
        <v>12</v>
      </c>
      <c r="L10" s="292" t="s">
        <v>8</v>
      </c>
      <c r="M10" s="292" t="s">
        <v>9</v>
      </c>
      <c r="N10" s="292" t="s">
        <v>10</v>
      </c>
      <c r="O10" s="292" t="s">
        <v>11</v>
      </c>
      <c r="P10" s="292" t="s">
        <v>12</v>
      </c>
      <c r="Q10" s="292" t="s">
        <v>8</v>
      </c>
      <c r="R10" s="292" t="s">
        <v>9</v>
      </c>
      <c r="S10" s="292" t="s">
        <v>10</v>
      </c>
      <c r="T10" s="292" t="s">
        <v>11</v>
      </c>
      <c r="U10" s="292" t="s">
        <v>12</v>
      </c>
      <c r="V10" s="292" t="s">
        <v>8</v>
      </c>
      <c r="W10" s="292" t="s">
        <v>9</v>
      </c>
      <c r="X10" s="292" t="s">
        <v>10</v>
      </c>
      <c r="Y10" s="292" t="s">
        <v>11</v>
      </c>
      <c r="Z10" s="292" t="s">
        <v>12</v>
      </c>
    </row>
    <row r="11" spans="1:26" ht="17.25" customHeight="1" thickBot="1">
      <c r="A11" s="7">
        <v>1</v>
      </c>
      <c r="B11" s="7">
        <v>2</v>
      </c>
      <c r="C11" s="7">
        <v>3</v>
      </c>
      <c r="D11" s="7"/>
      <c r="E11" s="7"/>
      <c r="F11" s="7">
        <v>4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</row>
    <row r="12" spans="1:26" ht="33" customHeight="1">
      <c r="A12" s="9" t="s">
        <v>34</v>
      </c>
      <c r="B12" s="8"/>
      <c r="C12" s="17" t="s">
        <v>33</v>
      </c>
      <c r="D12" s="9"/>
      <c r="E12" s="9"/>
      <c r="F12" s="10">
        <v>16014.2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v>9171.5</v>
      </c>
      <c r="R12" s="10"/>
      <c r="S12" s="10"/>
      <c r="T12" s="10"/>
      <c r="U12" s="10"/>
      <c r="V12" s="10">
        <v>7941.5</v>
      </c>
      <c r="W12" s="10"/>
      <c r="X12" s="10"/>
      <c r="Y12" s="10"/>
      <c r="Z12" s="10"/>
    </row>
    <row r="13" spans="1:26" ht="33" customHeight="1">
      <c r="A13" s="9" t="s">
        <v>36</v>
      </c>
      <c r="B13" s="8"/>
      <c r="C13" s="17" t="s">
        <v>35</v>
      </c>
      <c r="D13" s="9"/>
      <c r="E13" s="9"/>
      <c r="F13" s="10">
        <v>9315.7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v>3023</v>
      </c>
      <c r="R13" s="10"/>
      <c r="S13" s="10"/>
      <c r="T13" s="10"/>
      <c r="U13" s="10"/>
      <c r="V13" s="10">
        <v>2983</v>
      </c>
      <c r="W13" s="10"/>
      <c r="X13" s="10"/>
      <c r="Y13" s="10"/>
      <c r="Z13" s="10"/>
    </row>
    <row r="14" spans="1:26" ht="33" customHeight="1">
      <c r="A14" s="9" t="s">
        <v>38</v>
      </c>
      <c r="B14" s="8"/>
      <c r="C14" s="17" t="s">
        <v>1133</v>
      </c>
      <c r="D14" s="9"/>
      <c r="E14" s="9"/>
      <c r="F14" s="10">
        <v>8989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v>2983</v>
      </c>
      <c r="R14" s="10"/>
      <c r="S14" s="10"/>
      <c r="T14" s="10"/>
      <c r="U14" s="10"/>
      <c r="V14" s="10">
        <v>2983</v>
      </c>
      <c r="W14" s="10"/>
      <c r="X14" s="10"/>
      <c r="Y14" s="10"/>
      <c r="Z14" s="10"/>
    </row>
    <row r="15" spans="1:26" ht="33" customHeight="1">
      <c r="A15" s="9" t="s">
        <v>40</v>
      </c>
      <c r="B15" s="8"/>
      <c r="C15" s="17" t="s">
        <v>39</v>
      </c>
      <c r="D15" s="9"/>
      <c r="E15" s="9"/>
      <c r="F15" s="10">
        <v>8989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v>2983</v>
      </c>
      <c r="R15" s="10"/>
      <c r="S15" s="10"/>
      <c r="T15" s="10"/>
      <c r="U15" s="10"/>
      <c r="V15" s="10">
        <v>2983</v>
      </c>
      <c r="W15" s="10"/>
      <c r="X15" s="10"/>
      <c r="Y15" s="10"/>
      <c r="Z15" s="10"/>
    </row>
    <row r="16" spans="1:26" ht="33" customHeight="1">
      <c r="A16" s="9" t="s">
        <v>40</v>
      </c>
      <c r="B16" s="8" t="s">
        <v>42</v>
      </c>
      <c r="C16" s="17" t="s">
        <v>41</v>
      </c>
      <c r="D16" s="9"/>
      <c r="E16" s="9"/>
      <c r="F16" s="10">
        <v>8989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v>2983</v>
      </c>
      <c r="R16" s="10"/>
      <c r="S16" s="10"/>
      <c r="T16" s="10"/>
      <c r="U16" s="10"/>
      <c r="V16" s="10">
        <v>2983</v>
      </c>
      <c r="W16" s="10"/>
      <c r="X16" s="10"/>
      <c r="Y16" s="10"/>
      <c r="Z16" s="10"/>
    </row>
    <row r="17" spans="1:26" ht="49.5" customHeight="1">
      <c r="A17" s="9" t="s">
        <v>44</v>
      </c>
      <c r="B17" s="8"/>
      <c r="C17" s="17" t="s">
        <v>43</v>
      </c>
      <c r="D17" s="9"/>
      <c r="E17" s="9"/>
      <c r="F17" s="10">
        <v>40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v>40</v>
      </c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3" customHeight="1">
      <c r="A18" s="9" t="s">
        <v>46</v>
      </c>
      <c r="B18" s="8"/>
      <c r="C18" s="17" t="s">
        <v>45</v>
      </c>
      <c r="D18" s="9"/>
      <c r="E18" s="9"/>
      <c r="F18" s="10">
        <v>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v>15</v>
      </c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3" customHeight="1">
      <c r="A19" s="9" t="s">
        <v>46</v>
      </c>
      <c r="B19" s="8" t="s">
        <v>42</v>
      </c>
      <c r="C19" s="17" t="s">
        <v>41</v>
      </c>
      <c r="D19" s="9"/>
      <c r="E19" s="9"/>
      <c r="F19" s="10">
        <v>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v>15</v>
      </c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3" customHeight="1">
      <c r="A20" s="9" t="s">
        <v>48</v>
      </c>
      <c r="B20" s="8"/>
      <c r="C20" s="17" t="s">
        <v>47</v>
      </c>
      <c r="D20" s="9"/>
      <c r="E20" s="9"/>
      <c r="F20" s="10">
        <v>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v>25</v>
      </c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3" customHeight="1">
      <c r="A21" s="9" t="s">
        <v>48</v>
      </c>
      <c r="B21" s="8" t="s">
        <v>42</v>
      </c>
      <c r="C21" s="17" t="s">
        <v>41</v>
      </c>
      <c r="D21" s="9"/>
      <c r="E21" s="9"/>
      <c r="F21" s="10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v>25</v>
      </c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99.75" customHeight="1">
      <c r="A22" s="9" t="s">
        <v>50</v>
      </c>
      <c r="B22" s="8"/>
      <c r="C22" s="18" t="s">
        <v>49</v>
      </c>
      <c r="D22" s="9"/>
      <c r="E22" s="9"/>
      <c r="F22" s="10">
        <v>286.7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83.25" customHeight="1">
      <c r="A23" s="9" t="s">
        <v>52</v>
      </c>
      <c r="B23" s="8"/>
      <c r="C23" s="18" t="s">
        <v>51</v>
      </c>
      <c r="D23" s="9"/>
      <c r="E23" s="9"/>
      <c r="F23" s="10">
        <v>286.7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3" customHeight="1">
      <c r="A24" s="9" t="s">
        <v>52</v>
      </c>
      <c r="B24" s="8" t="s">
        <v>42</v>
      </c>
      <c r="C24" s="17" t="s">
        <v>41</v>
      </c>
      <c r="D24" s="9"/>
      <c r="E24" s="9"/>
      <c r="F24" s="10">
        <v>286.7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3" customHeight="1">
      <c r="A25" s="9" t="s">
        <v>54</v>
      </c>
      <c r="B25" s="8"/>
      <c r="C25" s="17" t="s">
        <v>53</v>
      </c>
      <c r="D25" s="9"/>
      <c r="E25" s="9"/>
      <c r="F25" s="10">
        <v>905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>
        <v>905</v>
      </c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49.5" customHeight="1">
      <c r="A26" s="9" t="s">
        <v>56</v>
      </c>
      <c r="B26" s="8"/>
      <c r="C26" s="17" t="s">
        <v>55</v>
      </c>
      <c r="D26" s="9"/>
      <c r="E26" s="9"/>
      <c r="F26" s="10">
        <v>830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0">
        <v>830</v>
      </c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3" customHeight="1">
      <c r="A27" s="9" t="s">
        <v>58</v>
      </c>
      <c r="B27" s="8"/>
      <c r="C27" s="17" t="s">
        <v>57</v>
      </c>
      <c r="D27" s="9"/>
      <c r="E27" s="9"/>
      <c r="F27" s="10">
        <v>800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0">
        <v>800</v>
      </c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3" customHeight="1">
      <c r="A28" s="9" t="s">
        <v>58</v>
      </c>
      <c r="B28" s="8" t="s">
        <v>42</v>
      </c>
      <c r="C28" s="17" t="s">
        <v>41</v>
      </c>
      <c r="D28" s="9"/>
      <c r="E28" s="9"/>
      <c r="F28" s="10">
        <v>800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>
        <v>800</v>
      </c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3" customHeight="1">
      <c r="A29" s="9" t="s">
        <v>60</v>
      </c>
      <c r="B29" s="8"/>
      <c r="C29" s="17" t="s">
        <v>59</v>
      </c>
      <c r="D29" s="9"/>
      <c r="E29" s="9"/>
      <c r="F29" s="10">
        <v>30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">
        <v>30</v>
      </c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3" customHeight="1">
      <c r="A30" s="9" t="s">
        <v>60</v>
      </c>
      <c r="B30" s="8" t="s">
        <v>42</v>
      </c>
      <c r="C30" s="17" t="s">
        <v>41</v>
      </c>
      <c r="D30" s="9"/>
      <c r="E30" s="9"/>
      <c r="F30" s="10">
        <v>30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0">
        <v>30</v>
      </c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3" customHeight="1">
      <c r="A31" s="9" t="s">
        <v>62</v>
      </c>
      <c r="B31" s="8"/>
      <c r="C31" s="17" t="s">
        <v>61</v>
      </c>
      <c r="D31" s="9"/>
      <c r="E31" s="9"/>
      <c r="F31" s="10">
        <v>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0">
        <v>75</v>
      </c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3" customHeight="1">
      <c r="A32" s="9" t="s">
        <v>64</v>
      </c>
      <c r="B32" s="8"/>
      <c r="C32" s="17" t="s">
        <v>63</v>
      </c>
      <c r="D32" s="9"/>
      <c r="E32" s="9"/>
      <c r="F32" s="10">
        <v>25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">
        <v>25</v>
      </c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3" customHeight="1">
      <c r="A33" s="9" t="s">
        <v>64</v>
      </c>
      <c r="B33" s="8" t="s">
        <v>42</v>
      </c>
      <c r="C33" s="17" t="s">
        <v>41</v>
      </c>
      <c r="D33" s="9"/>
      <c r="E33" s="9"/>
      <c r="F33" s="10">
        <v>25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0">
        <v>25</v>
      </c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33" customHeight="1">
      <c r="A34" s="9" t="s">
        <v>66</v>
      </c>
      <c r="B34" s="8"/>
      <c r="C34" s="17" t="s">
        <v>65</v>
      </c>
      <c r="D34" s="9"/>
      <c r="E34" s="9"/>
      <c r="F34" s="10">
        <v>50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0">
        <v>50</v>
      </c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3" customHeight="1">
      <c r="A35" s="9" t="s">
        <v>66</v>
      </c>
      <c r="B35" s="8" t="s">
        <v>42</v>
      </c>
      <c r="C35" s="17" t="s">
        <v>41</v>
      </c>
      <c r="D35" s="9"/>
      <c r="E35" s="9"/>
      <c r="F35" s="10">
        <v>50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">
        <v>50</v>
      </c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33" customHeight="1">
      <c r="A36" s="9" t="s">
        <v>68</v>
      </c>
      <c r="B36" s="8"/>
      <c r="C36" s="17" t="s">
        <v>67</v>
      </c>
      <c r="D36" s="9"/>
      <c r="E36" s="9"/>
      <c r="F36" s="10">
        <v>5783.5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0">
        <v>5233.5</v>
      </c>
      <c r="R36" s="10"/>
      <c r="S36" s="10"/>
      <c r="T36" s="10"/>
      <c r="U36" s="10"/>
      <c r="V36" s="10">
        <v>4958.5</v>
      </c>
      <c r="W36" s="10"/>
      <c r="X36" s="10"/>
      <c r="Y36" s="10"/>
      <c r="Z36" s="10"/>
    </row>
    <row r="37" spans="1:26" ht="33" customHeight="1">
      <c r="A37" s="9" t="s">
        <v>70</v>
      </c>
      <c r="B37" s="8"/>
      <c r="C37" s="17" t="s">
        <v>69</v>
      </c>
      <c r="D37" s="9"/>
      <c r="E37" s="9"/>
      <c r="F37" s="10">
        <v>30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0">
        <v>30</v>
      </c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33" customHeight="1">
      <c r="A38" s="9" t="s">
        <v>72</v>
      </c>
      <c r="B38" s="8"/>
      <c r="C38" s="17" t="s">
        <v>71</v>
      </c>
      <c r="D38" s="9"/>
      <c r="E38" s="9"/>
      <c r="F38" s="10">
        <v>20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">
        <v>20</v>
      </c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33" customHeight="1">
      <c r="A39" s="9" t="s">
        <v>72</v>
      </c>
      <c r="B39" s="8" t="s">
        <v>42</v>
      </c>
      <c r="C39" s="17" t="s">
        <v>41</v>
      </c>
      <c r="D39" s="9"/>
      <c r="E39" s="9"/>
      <c r="F39" s="10">
        <v>20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0">
        <v>20</v>
      </c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3" customHeight="1">
      <c r="A40" s="9" t="s">
        <v>74</v>
      </c>
      <c r="B40" s="8"/>
      <c r="C40" s="17" t="s">
        <v>73</v>
      </c>
      <c r="D40" s="9"/>
      <c r="E40" s="9"/>
      <c r="F40" s="10">
        <v>10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0">
        <v>10</v>
      </c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33" customHeight="1">
      <c r="A41" s="9" t="s">
        <v>74</v>
      </c>
      <c r="B41" s="8" t="s">
        <v>42</v>
      </c>
      <c r="C41" s="17" t="s">
        <v>41</v>
      </c>
      <c r="D41" s="9"/>
      <c r="E41" s="9"/>
      <c r="F41" s="10">
        <v>10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0">
        <v>10</v>
      </c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3" customHeight="1">
      <c r="A42" s="9" t="s">
        <v>76</v>
      </c>
      <c r="B42" s="8"/>
      <c r="C42" s="17" t="s">
        <v>75</v>
      </c>
      <c r="D42" s="9"/>
      <c r="E42" s="9"/>
      <c r="F42" s="10">
        <v>70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>
        <v>70</v>
      </c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33" customHeight="1">
      <c r="A43" s="9" t="s">
        <v>78</v>
      </c>
      <c r="B43" s="8"/>
      <c r="C43" s="17" t="s">
        <v>77</v>
      </c>
      <c r="D43" s="9"/>
      <c r="E43" s="9"/>
      <c r="F43" s="10">
        <v>30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">
        <v>30</v>
      </c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3" customHeight="1">
      <c r="A44" s="9" t="s">
        <v>78</v>
      </c>
      <c r="B44" s="8" t="s">
        <v>42</v>
      </c>
      <c r="C44" s="17" t="s">
        <v>41</v>
      </c>
      <c r="D44" s="9"/>
      <c r="E44" s="9"/>
      <c r="F44" s="10">
        <v>30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0">
        <v>30</v>
      </c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3" customHeight="1">
      <c r="A45" s="9" t="s">
        <v>80</v>
      </c>
      <c r="B45" s="8"/>
      <c r="C45" s="17" t="s">
        <v>79</v>
      </c>
      <c r="D45" s="9"/>
      <c r="E45" s="9"/>
      <c r="F45" s="10">
        <v>40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0">
        <v>40</v>
      </c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33" customHeight="1">
      <c r="A46" s="9" t="s">
        <v>80</v>
      </c>
      <c r="B46" s="8" t="s">
        <v>42</v>
      </c>
      <c r="C46" s="17" t="s">
        <v>41</v>
      </c>
      <c r="D46" s="9"/>
      <c r="E46" s="9"/>
      <c r="F46" s="10">
        <v>40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0">
        <v>40</v>
      </c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3" customHeight="1">
      <c r="A47" s="9" t="s">
        <v>82</v>
      </c>
      <c r="B47" s="8"/>
      <c r="C47" s="17" t="s">
        <v>81</v>
      </c>
      <c r="D47" s="9"/>
      <c r="E47" s="9"/>
      <c r="F47" s="10">
        <v>175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0">
        <v>175</v>
      </c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49.5" customHeight="1">
      <c r="A48" s="9" t="s">
        <v>84</v>
      </c>
      <c r="B48" s="8"/>
      <c r="C48" s="17" t="s">
        <v>83</v>
      </c>
      <c r="D48" s="9"/>
      <c r="E48" s="9"/>
      <c r="F48" s="10">
        <v>155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0">
        <v>155</v>
      </c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33" customHeight="1">
      <c r="A49" s="9" t="s">
        <v>84</v>
      </c>
      <c r="B49" s="8" t="s">
        <v>42</v>
      </c>
      <c r="C49" s="17" t="s">
        <v>41</v>
      </c>
      <c r="D49" s="9"/>
      <c r="E49" s="9"/>
      <c r="F49" s="10">
        <v>155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0">
        <v>155</v>
      </c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33" customHeight="1">
      <c r="A50" s="9" t="s">
        <v>86</v>
      </c>
      <c r="B50" s="8"/>
      <c r="C50" s="17" t="s">
        <v>85</v>
      </c>
      <c r="D50" s="9"/>
      <c r="E50" s="9"/>
      <c r="F50" s="10">
        <v>20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0">
        <v>20</v>
      </c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3" customHeight="1">
      <c r="A51" s="9" t="s">
        <v>86</v>
      </c>
      <c r="B51" s="8" t="s">
        <v>42</v>
      </c>
      <c r="C51" s="17" t="s">
        <v>41</v>
      </c>
      <c r="D51" s="9"/>
      <c r="E51" s="9"/>
      <c r="F51" s="10">
        <v>20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0">
        <v>20</v>
      </c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33" customHeight="1">
      <c r="A52" s="9" t="s">
        <v>1095</v>
      </c>
      <c r="B52" s="8"/>
      <c r="C52" s="17" t="s">
        <v>1096</v>
      </c>
      <c r="D52" s="9"/>
      <c r="E52" s="9"/>
      <c r="F52" s="10">
        <v>550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66.75" customHeight="1">
      <c r="A53" s="9" t="s">
        <v>1097</v>
      </c>
      <c r="B53" s="8"/>
      <c r="C53" s="17" t="s">
        <v>1098</v>
      </c>
      <c r="D53" s="9"/>
      <c r="E53" s="9"/>
      <c r="F53" s="10">
        <v>550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33" customHeight="1">
      <c r="A54" s="9" t="s">
        <v>1097</v>
      </c>
      <c r="B54" s="8" t="s">
        <v>97</v>
      </c>
      <c r="C54" s="17" t="s">
        <v>96</v>
      </c>
      <c r="D54" s="9"/>
      <c r="E54" s="9"/>
      <c r="F54" s="10">
        <v>550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3" customHeight="1">
      <c r="A55" s="9" t="s">
        <v>88</v>
      </c>
      <c r="B55" s="8"/>
      <c r="C55" s="17" t="s">
        <v>87</v>
      </c>
      <c r="D55" s="9"/>
      <c r="E55" s="9"/>
      <c r="F55" s="10">
        <v>4958.5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0">
        <v>4958.5</v>
      </c>
      <c r="R55" s="10"/>
      <c r="S55" s="10"/>
      <c r="T55" s="10"/>
      <c r="U55" s="10"/>
      <c r="V55" s="10">
        <v>4958.5</v>
      </c>
      <c r="W55" s="10"/>
      <c r="X55" s="10"/>
      <c r="Y55" s="10"/>
      <c r="Z55" s="10"/>
    </row>
    <row r="56" spans="1:26" ht="33" customHeight="1">
      <c r="A56" s="9" t="s">
        <v>89</v>
      </c>
      <c r="B56" s="8"/>
      <c r="C56" s="17" t="s">
        <v>39</v>
      </c>
      <c r="D56" s="9"/>
      <c r="E56" s="9"/>
      <c r="F56" s="10">
        <v>4958.5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0">
        <v>4958.5</v>
      </c>
      <c r="R56" s="10"/>
      <c r="S56" s="10"/>
      <c r="T56" s="10"/>
      <c r="U56" s="10"/>
      <c r="V56" s="10">
        <v>4958.5</v>
      </c>
      <c r="W56" s="10"/>
      <c r="X56" s="10"/>
      <c r="Y56" s="10"/>
      <c r="Z56" s="10"/>
    </row>
    <row r="57" spans="1:26" ht="33" customHeight="1">
      <c r="A57" s="9" t="s">
        <v>89</v>
      </c>
      <c r="B57" s="8" t="s">
        <v>42</v>
      </c>
      <c r="C57" s="17" t="s">
        <v>41</v>
      </c>
      <c r="D57" s="9"/>
      <c r="E57" s="9"/>
      <c r="F57" s="10">
        <v>4958.5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0">
        <v>4958.5</v>
      </c>
      <c r="R57" s="10"/>
      <c r="S57" s="10"/>
      <c r="T57" s="10"/>
      <c r="U57" s="10"/>
      <c r="V57" s="10">
        <v>4958.5</v>
      </c>
      <c r="W57" s="10"/>
      <c r="X57" s="10"/>
      <c r="Y57" s="10"/>
      <c r="Z57" s="10"/>
    </row>
    <row r="58" spans="1:26" ht="33" customHeight="1">
      <c r="A58" s="9" t="s">
        <v>91</v>
      </c>
      <c r="B58" s="8"/>
      <c r="C58" s="17" t="s">
        <v>90</v>
      </c>
      <c r="D58" s="9"/>
      <c r="E58" s="9"/>
      <c r="F58" s="10">
        <v>10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0">
        <v>10</v>
      </c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33" customHeight="1">
      <c r="A59" s="9" t="s">
        <v>93</v>
      </c>
      <c r="B59" s="8"/>
      <c r="C59" s="17" t="s">
        <v>92</v>
      </c>
      <c r="D59" s="9"/>
      <c r="E59" s="9"/>
      <c r="F59" s="10">
        <v>10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">
        <v>10</v>
      </c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33" customHeight="1">
      <c r="A60" s="9" t="s">
        <v>95</v>
      </c>
      <c r="B60" s="8"/>
      <c r="C60" s="17" t="s">
        <v>94</v>
      </c>
      <c r="D60" s="9"/>
      <c r="E60" s="9"/>
      <c r="F60" s="10">
        <v>10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">
        <v>10</v>
      </c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3" customHeight="1">
      <c r="A61" s="9" t="s">
        <v>95</v>
      </c>
      <c r="B61" s="8" t="s">
        <v>97</v>
      </c>
      <c r="C61" s="17" t="s">
        <v>96</v>
      </c>
      <c r="D61" s="9"/>
      <c r="E61" s="9"/>
      <c r="F61" s="10">
        <v>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0">
        <v>10</v>
      </c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33" customHeight="1">
      <c r="A62" s="9" t="s">
        <v>99</v>
      </c>
      <c r="B62" s="8"/>
      <c r="C62" s="17" t="s">
        <v>98</v>
      </c>
      <c r="D62" s="9"/>
      <c r="E62" s="9"/>
      <c r="F62" s="10">
        <v>7565.64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0">
        <v>7087.1</v>
      </c>
      <c r="R62" s="10"/>
      <c r="S62" s="10"/>
      <c r="T62" s="10">
        <v>250</v>
      </c>
      <c r="U62" s="10"/>
      <c r="V62" s="10">
        <v>5801.1</v>
      </c>
      <c r="W62" s="10"/>
      <c r="X62" s="10"/>
      <c r="Y62" s="10"/>
      <c r="Z62" s="10"/>
    </row>
    <row r="63" spans="1:26" ht="33" customHeight="1">
      <c r="A63" s="9" t="s">
        <v>101</v>
      </c>
      <c r="B63" s="8"/>
      <c r="C63" s="17" t="s">
        <v>100</v>
      </c>
      <c r="D63" s="9"/>
      <c r="E63" s="9"/>
      <c r="F63" s="10">
        <v>6954.64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0">
        <v>6476.1</v>
      </c>
      <c r="R63" s="10"/>
      <c r="S63" s="10"/>
      <c r="T63" s="10">
        <v>250</v>
      </c>
      <c r="U63" s="10"/>
      <c r="V63" s="10">
        <v>5801.1</v>
      </c>
      <c r="W63" s="10"/>
      <c r="X63" s="10"/>
      <c r="Y63" s="10"/>
      <c r="Z63" s="10"/>
    </row>
    <row r="64" spans="1:26" ht="33" customHeight="1">
      <c r="A64" s="9" t="s">
        <v>103</v>
      </c>
      <c r="B64" s="8"/>
      <c r="C64" s="17" t="s">
        <v>102</v>
      </c>
      <c r="D64" s="9"/>
      <c r="E64" s="9"/>
      <c r="F64" s="10">
        <v>5837.1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0">
        <v>5801.1</v>
      </c>
      <c r="R64" s="10"/>
      <c r="S64" s="10"/>
      <c r="T64" s="10"/>
      <c r="U64" s="10"/>
      <c r="V64" s="10">
        <v>5801.1</v>
      </c>
      <c r="W64" s="10"/>
      <c r="X64" s="10"/>
      <c r="Y64" s="10"/>
      <c r="Z64" s="10"/>
    </row>
    <row r="65" spans="1:26" ht="33" customHeight="1">
      <c r="A65" s="9" t="s">
        <v>104</v>
      </c>
      <c r="B65" s="8"/>
      <c r="C65" s="17" t="s">
        <v>39</v>
      </c>
      <c r="D65" s="9"/>
      <c r="E65" s="9"/>
      <c r="F65" s="10">
        <v>5837.1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0">
        <v>5801.1</v>
      </c>
      <c r="R65" s="10"/>
      <c r="S65" s="10"/>
      <c r="T65" s="10"/>
      <c r="U65" s="10"/>
      <c r="V65" s="10">
        <v>5801.1</v>
      </c>
      <c r="W65" s="10"/>
      <c r="X65" s="10"/>
      <c r="Y65" s="10"/>
      <c r="Z65" s="10"/>
    </row>
    <row r="66" spans="1:26" ht="33" customHeight="1">
      <c r="A66" s="9" t="s">
        <v>104</v>
      </c>
      <c r="B66" s="8" t="s">
        <v>42</v>
      </c>
      <c r="C66" s="17" t="s">
        <v>41</v>
      </c>
      <c r="D66" s="9"/>
      <c r="E66" s="9"/>
      <c r="F66" s="10">
        <v>5837.1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0">
        <v>5801.1</v>
      </c>
      <c r="R66" s="10"/>
      <c r="S66" s="10"/>
      <c r="T66" s="10"/>
      <c r="U66" s="10"/>
      <c r="V66" s="10">
        <v>5801.1</v>
      </c>
      <c r="W66" s="10"/>
      <c r="X66" s="10"/>
      <c r="Y66" s="10"/>
      <c r="Z66" s="10"/>
    </row>
    <row r="67" spans="1:26" ht="49.5" customHeight="1">
      <c r="A67" s="9" t="s">
        <v>106</v>
      </c>
      <c r="B67" s="8"/>
      <c r="C67" s="17" t="s">
        <v>105</v>
      </c>
      <c r="D67" s="9"/>
      <c r="E67" s="9"/>
      <c r="F67" s="10">
        <v>380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0">
        <v>380</v>
      </c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33" customHeight="1">
      <c r="A68" s="9" t="s">
        <v>108</v>
      </c>
      <c r="B68" s="8"/>
      <c r="C68" s="17" t="s">
        <v>107</v>
      </c>
      <c r="D68" s="9"/>
      <c r="E68" s="9"/>
      <c r="F68" s="10">
        <f>F69</f>
        <v>310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0">
        <v>380</v>
      </c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36" customHeight="1">
      <c r="A69" s="9" t="s">
        <v>108</v>
      </c>
      <c r="B69" s="8" t="s">
        <v>42</v>
      </c>
      <c r="C69" s="17" t="s">
        <v>41</v>
      </c>
      <c r="D69" s="9"/>
      <c r="E69" s="9"/>
      <c r="F69" s="10">
        <v>310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">
        <v>380</v>
      </c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36" customHeight="1">
      <c r="A70" s="9" t="s">
        <v>1131</v>
      </c>
      <c r="B70" s="9"/>
      <c r="C70" s="17" t="s">
        <v>1132</v>
      </c>
      <c r="D70" s="9"/>
      <c r="E70" s="9"/>
      <c r="F70" s="10">
        <f>F71</f>
        <v>70</v>
      </c>
      <c r="G70" s="9"/>
      <c r="H70" s="9"/>
      <c r="I70" s="9"/>
      <c r="J70" s="9"/>
      <c r="K70" s="9"/>
      <c r="L70" s="9"/>
      <c r="M70" s="9"/>
      <c r="N70" s="9"/>
      <c r="O70" s="9"/>
      <c r="P70" s="8"/>
      <c r="Q70" s="9"/>
      <c r="R70" s="9"/>
      <c r="S70" s="17" t="s">
        <v>1132</v>
      </c>
      <c r="T70" s="10">
        <v>70</v>
      </c>
      <c r="U70" s="10"/>
      <c r="V70" s="10"/>
      <c r="W70" s="10"/>
      <c r="X70" s="10"/>
      <c r="Y70" s="10"/>
      <c r="Z70" s="10"/>
    </row>
    <row r="71" spans="1:26" ht="36" customHeight="1">
      <c r="A71" s="9" t="s">
        <v>1131</v>
      </c>
      <c r="B71" s="8" t="s">
        <v>42</v>
      </c>
      <c r="C71" s="17" t="s">
        <v>41</v>
      </c>
      <c r="D71" s="9"/>
      <c r="E71" s="9"/>
      <c r="F71" s="10">
        <v>70</v>
      </c>
      <c r="G71" s="9"/>
      <c r="H71" s="9"/>
      <c r="I71" s="9"/>
      <c r="J71" s="9"/>
      <c r="K71" s="9"/>
      <c r="L71" s="9"/>
      <c r="M71" s="9"/>
      <c r="N71" s="9"/>
      <c r="O71" s="9"/>
      <c r="P71" s="8" t="s">
        <v>42</v>
      </c>
      <c r="Q71" s="9"/>
      <c r="R71" s="9"/>
      <c r="S71" s="17" t="s">
        <v>41</v>
      </c>
      <c r="T71" s="10">
        <v>70</v>
      </c>
      <c r="U71" s="10"/>
      <c r="V71" s="10"/>
      <c r="W71" s="10"/>
      <c r="X71" s="10"/>
      <c r="Y71" s="10"/>
      <c r="Z71" s="10"/>
    </row>
    <row r="72" spans="1:26" ht="49.5" customHeight="1">
      <c r="A72" s="9" t="s">
        <v>110</v>
      </c>
      <c r="B72" s="8"/>
      <c r="C72" s="17" t="s">
        <v>109</v>
      </c>
      <c r="D72" s="9"/>
      <c r="E72" s="9"/>
      <c r="F72" s="10">
        <v>737.54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0">
        <v>295</v>
      </c>
      <c r="R72" s="10"/>
      <c r="S72" s="10"/>
      <c r="T72" s="10">
        <v>250</v>
      </c>
      <c r="U72" s="10"/>
      <c r="V72" s="10"/>
      <c r="W72" s="10"/>
      <c r="X72" s="10"/>
      <c r="Y72" s="10"/>
      <c r="Z72" s="10"/>
    </row>
    <row r="73" spans="1:26" ht="33" customHeight="1">
      <c r="A73" s="9" t="s">
        <v>112</v>
      </c>
      <c r="B73" s="8"/>
      <c r="C73" s="17" t="s">
        <v>111</v>
      </c>
      <c r="D73" s="9"/>
      <c r="E73" s="9"/>
      <c r="F73" s="10">
        <v>45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0">
        <v>45</v>
      </c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33" customHeight="1">
      <c r="A74" s="9" t="s">
        <v>112</v>
      </c>
      <c r="B74" s="8" t="s">
        <v>42</v>
      </c>
      <c r="C74" s="17" t="s">
        <v>41</v>
      </c>
      <c r="D74" s="9"/>
      <c r="E74" s="9"/>
      <c r="F74" s="10">
        <v>45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0">
        <v>45</v>
      </c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49.5" customHeight="1">
      <c r="A75" s="9" t="s">
        <v>1099</v>
      </c>
      <c r="B75" s="8"/>
      <c r="C75" s="17" t="s">
        <v>1100</v>
      </c>
      <c r="D75" s="9"/>
      <c r="E75" s="9"/>
      <c r="F75" s="10">
        <v>692.54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0">
        <v>250</v>
      </c>
      <c r="R75" s="10"/>
      <c r="S75" s="10"/>
      <c r="T75" s="10">
        <v>250</v>
      </c>
      <c r="U75" s="10"/>
      <c r="V75" s="10"/>
      <c r="W75" s="10"/>
      <c r="X75" s="10"/>
      <c r="Y75" s="10"/>
      <c r="Z75" s="10"/>
    </row>
    <row r="76" spans="1:26" ht="37.5" customHeight="1">
      <c r="A76" s="9" t="s">
        <v>1099</v>
      </c>
      <c r="B76" s="8" t="s">
        <v>42</v>
      </c>
      <c r="C76" s="17" t="s">
        <v>41</v>
      </c>
      <c r="D76" s="9"/>
      <c r="E76" s="9"/>
      <c r="F76" s="10">
        <v>692.54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0">
        <v>250</v>
      </c>
      <c r="R76" s="10"/>
      <c r="S76" s="10"/>
      <c r="T76" s="10">
        <v>250</v>
      </c>
      <c r="U76" s="10"/>
      <c r="V76" s="10"/>
      <c r="W76" s="10"/>
      <c r="X76" s="10"/>
      <c r="Y76" s="10"/>
      <c r="Z76" s="10"/>
    </row>
    <row r="77" spans="1:26" ht="33" customHeight="1">
      <c r="A77" s="9" t="s">
        <v>114</v>
      </c>
      <c r="B77" s="8"/>
      <c r="C77" s="17" t="s">
        <v>113</v>
      </c>
      <c r="D77" s="9"/>
      <c r="E77" s="9"/>
      <c r="F77" s="10">
        <v>525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0">
        <v>525</v>
      </c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66.75" customHeight="1">
      <c r="A78" s="9" t="s">
        <v>116</v>
      </c>
      <c r="B78" s="8"/>
      <c r="C78" s="17" t="s">
        <v>115</v>
      </c>
      <c r="D78" s="9"/>
      <c r="E78" s="9"/>
      <c r="F78" s="10">
        <v>495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0">
        <v>495</v>
      </c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33" customHeight="1">
      <c r="A79" s="9" t="s">
        <v>118</v>
      </c>
      <c r="B79" s="8"/>
      <c r="C79" s="17" t="s">
        <v>117</v>
      </c>
      <c r="D79" s="9"/>
      <c r="E79" s="9"/>
      <c r="F79" s="10">
        <v>450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0">
        <v>450</v>
      </c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33" customHeight="1">
      <c r="A80" s="9" t="s">
        <v>118</v>
      </c>
      <c r="B80" s="8" t="s">
        <v>42</v>
      </c>
      <c r="C80" s="17" t="s">
        <v>41</v>
      </c>
      <c r="D80" s="9"/>
      <c r="E80" s="9"/>
      <c r="F80" s="10">
        <v>450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0">
        <v>450</v>
      </c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33" customHeight="1">
      <c r="A81" s="9" t="s">
        <v>120</v>
      </c>
      <c r="B81" s="8"/>
      <c r="C81" s="17" t="s">
        <v>119</v>
      </c>
      <c r="D81" s="9"/>
      <c r="E81" s="9"/>
      <c r="F81" s="10">
        <v>45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0">
        <v>45</v>
      </c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33" customHeight="1">
      <c r="A82" s="9" t="s">
        <v>120</v>
      </c>
      <c r="B82" s="8" t="s">
        <v>42</v>
      </c>
      <c r="C82" s="17" t="s">
        <v>41</v>
      </c>
      <c r="D82" s="9"/>
      <c r="E82" s="9"/>
      <c r="F82" s="10">
        <v>45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">
        <v>45</v>
      </c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33" customHeight="1">
      <c r="A83" s="9" t="s">
        <v>122</v>
      </c>
      <c r="B83" s="8"/>
      <c r="C83" s="17" t="s">
        <v>121</v>
      </c>
      <c r="D83" s="9"/>
      <c r="E83" s="9"/>
      <c r="F83" s="10">
        <v>30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0">
        <v>30</v>
      </c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36.75" customHeight="1">
      <c r="A84" s="9" t="s">
        <v>124</v>
      </c>
      <c r="B84" s="8"/>
      <c r="C84" s="17" t="s">
        <v>123</v>
      </c>
      <c r="D84" s="9"/>
      <c r="E84" s="9"/>
      <c r="F84" s="10">
        <v>30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0">
        <v>30</v>
      </c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41.25" customHeight="1">
      <c r="A85" s="9" t="s">
        <v>124</v>
      </c>
      <c r="B85" s="8" t="s">
        <v>42</v>
      </c>
      <c r="C85" s="17" t="s">
        <v>41</v>
      </c>
      <c r="D85" s="9"/>
      <c r="E85" s="9"/>
      <c r="F85" s="10">
        <v>30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0">
        <v>30</v>
      </c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9" customHeight="1">
      <c r="A86" s="9" t="s">
        <v>126</v>
      </c>
      <c r="B86" s="8"/>
      <c r="C86" s="17" t="s">
        <v>125</v>
      </c>
      <c r="D86" s="9"/>
      <c r="E86" s="9"/>
      <c r="F86" s="10">
        <v>86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0">
        <v>86</v>
      </c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49.5" customHeight="1">
      <c r="A87" s="9" t="s">
        <v>128</v>
      </c>
      <c r="B87" s="8"/>
      <c r="C87" s="17" t="s">
        <v>127</v>
      </c>
      <c r="D87" s="9"/>
      <c r="E87" s="9"/>
      <c r="F87" s="10">
        <v>46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0">
        <v>46</v>
      </c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33" customHeight="1">
      <c r="A88" s="9" t="s">
        <v>130</v>
      </c>
      <c r="B88" s="8"/>
      <c r="C88" s="17" t="s">
        <v>129</v>
      </c>
      <c r="D88" s="9"/>
      <c r="E88" s="9"/>
      <c r="F88" s="10">
        <v>5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0">
        <v>5</v>
      </c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33" customHeight="1">
      <c r="A89" s="9" t="s">
        <v>130</v>
      </c>
      <c r="B89" s="8" t="s">
        <v>42</v>
      </c>
      <c r="C89" s="17" t="s">
        <v>41</v>
      </c>
      <c r="D89" s="9"/>
      <c r="E89" s="9"/>
      <c r="F89" s="10">
        <v>5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0">
        <v>5</v>
      </c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33" customHeight="1">
      <c r="A90" s="9" t="s">
        <v>132</v>
      </c>
      <c r="B90" s="8"/>
      <c r="C90" s="17" t="s">
        <v>131</v>
      </c>
      <c r="D90" s="9"/>
      <c r="E90" s="9"/>
      <c r="F90" s="10">
        <v>41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0">
        <v>41</v>
      </c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3" customHeight="1">
      <c r="A91" s="9" t="s">
        <v>132</v>
      </c>
      <c r="B91" s="8" t="s">
        <v>42</v>
      </c>
      <c r="C91" s="17" t="s">
        <v>41</v>
      </c>
      <c r="D91" s="9"/>
      <c r="E91" s="9"/>
      <c r="F91" s="10">
        <v>41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0">
        <v>41</v>
      </c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49.5" customHeight="1">
      <c r="A92" s="9" t="s">
        <v>134</v>
      </c>
      <c r="B92" s="8"/>
      <c r="C92" s="17" t="s">
        <v>133</v>
      </c>
      <c r="D92" s="9"/>
      <c r="E92" s="9"/>
      <c r="F92" s="10">
        <v>40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0">
        <v>40</v>
      </c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33" customHeight="1">
      <c r="A93" s="9" t="s">
        <v>136</v>
      </c>
      <c r="B93" s="8"/>
      <c r="C93" s="17" t="s">
        <v>135</v>
      </c>
      <c r="D93" s="9"/>
      <c r="E93" s="9"/>
      <c r="F93" s="10">
        <v>40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0">
        <v>40</v>
      </c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33" customHeight="1">
      <c r="A94" s="9" t="s">
        <v>136</v>
      </c>
      <c r="B94" s="8" t="s">
        <v>42</v>
      </c>
      <c r="C94" s="17" t="s">
        <v>41</v>
      </c>
      <c r="D94" s="9"/>
      <c r="E94" s="9"/>
      <c r="F94" s="10">
        <v>40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0">
        <v>40</v>
      </c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3" customHeight="1">
      <c r="A95" s="9" t="s">
        <v>138</v>
      </c>
      <c r="B95" s="8"/>
      <c r="C95" s="17" t="s">
        <v>137</v>
      </c>
      <c r="D95" s="9"/>
      <c r="E95" s="9"/>
      <c r="F95" s="10">
        <v>639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0">
        <v>599</v>
      </c>
      <c r="R95" s="10"/>
      <c r="S95" s="10"/>
      <c r="T95" s="10"/>
      <c r="U95" s="10"/>
      <c r="V95" s="10">
        <v>599</v>
      </c>
      <c r="W95" s="10"/>
      <c r="X95" s="10"/>
      <c r="Y95" s="10"/>
      <c r="Z95" s="10"/>
    </row>
    <row r="96" spans="1:26" ht="33" customHeight="1">
      <c r="A96" s="9" t="s">
        <v>140</v>
      </c>
      <c r="B96" s="8"/>
      <c r="C96" s="17" t="s">
        <v>139</v>
      </c>
      <c r="D96" s="9"/>
      <c r="E96" s="9"/>
      <c r="F96" s="10">
        <v>40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3" customHeight="1">
      <c r="A97" s="9" t="s">
        <v>142</v>
      </c>
      <c r="B97" s="8"/>
      <c r="C97" s="17" t="s">
        <v>141</v>
      </c>
      <c r="D97" s="9"/>
      <c r="E97" s="9"/>
      <c r="F97" s="10">
        <v>40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33" customHeight="1">
      <c r="A98" s="9" t="s">
        <v>144</v>
      </c>
      <c r="B98" s="8"/>
      <c r="C98" s="17" t="s">
        <v>143</v>
      </c>
      <c r="D98" s="9"/>
      <c r="E98" s="9"/>
      <c r="F98" s="10">
        <v>40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3" customHeight="1">
      <c r="A99" s="9" t="s">
        <v>144</v>
      </c>
      <c r="B99" s="8" t="s">
        <v>42</v>
      </c>
      <c r="C99" s="17" t="s">
        <v>41</v>
      </c>
      <c r="D99" s="9"/>
      <c r="E99" s="9"/>
      <c r="F99" s="10">
        <v>40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3" customHeight="1">
      <c r="A100" s="9" t="s">
        <v>146</v>
      </c>
      <c r="B100" s="8"/>
      <c r="C100" s="17" t="s">
        <v>145</v>
      </c>
      <c r="D100" s="9"/>
      <c r="E100" s="9"/>
      <c r="F100" s="10">
        <v>378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0">
        <v>378</v>
      </c>
      <c r="R100" s="10"/>
      <c r="S100" s="10"/>
      <c r="T100" s="10"/>
      <c r="U100" s="10"/>
      <c r="V100" s="10">
        <v>378</v>
      </c>
      <c r="W100" s="10"/>
      <c r="X100" s="10"/>
      <c r="Y100" s="10"/>
      <c r="Z100" s="10"/>
    </row>
    <row r="101" spans="1:26" ht="33" customHeight="1">
      <c r="A101" s="9" t="s">
        <v>148</v>
      </c>
      <c r="B101" s="8"/>
      <c r="C101" s="17" t="s">
        <v>147</v>
      </c>
      <c r="D101" s="9"/>
      <c r="E101" s="9"/>
      <c r="F101" s="10">
        <v>220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0">
        <v>220</v>
      </c>
      <c r="R101" s="10"/>
      <c r="S101" s="10"/>
      <c r="T101" s="10"/>
      <c r="U101" s="10"/>
      <c r="V101" s="10">
        <v>220</v>
      </c>
      <c r="W101" s="10"/>
      <c r="X101" s="10"/>
      <c r="Y101" s="10"/>
      <c r="Z101" s="10"/>
    </row>
    <row r="102" spans="1:26" ht="33" customHeight="1">
      <c r="A102" s="9" t="s">
        <v>150</v>
      </c>
      <c r="B102" s="8"/>
      <c r="C102" s="17" t="s">
        <v>149</v>
      </c>
      <c r="D102" s="9"/>
      <c r="E102" s="9"/>
      <c r="F102" s="10">
        <v>220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0">
        <v>220</v>
      </c>
      <c r="R102" s="10"/>
      <c r="S102" s="10"/>
      <c r="T102" s="10"/>
      <c r="U102" s="10"/>
      <c r="V102" s="10">
        <v>220</v>
      </c>
      <c r="W102" s="10"/>
      <c r="X102" s="10"/>
      <c r="Y102" s="10"/>
      <c r="Z102" s="10"/>
    </row>
    <row r="103" spans="1:26" ht="33" customHeight="1">
      <c r="A103" s="9" t="s">
        <v>150</v>
      </c>
      <c r="B103" s="8" t="s">
        <v>42</v>
      </c>
      <c r="C103" s="17" t="s">
        <v>41</v>
      </c>
      <c r="D103" s="9"/>
      <c r="E103" s="9"/>
      <c r="F103" s="10">
        <v>220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0">
        <v>220</v>
      </c>
      <c r="R103" s="10"/>
      <c r="S103" s="10"/>
      <c r="T103" s="10"/>
      <c r="U103" s="10"/>
      <c r="V103" s="10">
        <v>220</v>
      </c>
      <c r="W103" s="10"/>
      <c r="X103" s="10"/>
      <c r="Y103" s="10"/>
      <c r="Z103" s="10"/>
    </row>
    <row r="104" spans="1:26" ht="33" customHeight="1">
      <c r="A104" s="9" t="s">
        <v>152</v>
      </c>
      <c r="B104" s="8"/>
      <c r="C104" s="17" t="s">
        <v>151</v>
      </c>
      <c r="D104" s="9"/>
      <c r="E104" s="9"/>
      <c r="F104" s="10">
        <v>110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0">
        <v>110</v>
      </c>
      <c r="R104" s="10"/>
      <c r="S104" s="10"/>
      <c r="T104" s="10"/>
      <c r="U104" s="10"/>
      <c r="V104" s="10">
        <v>110</v>
      </c>
      <c r="W104" s="10"/>
      <c r="X104" s="10"/>
      <c r="Y104" s="10"/>
      <c r="Z104" s="10"/>
    </row>
    <row r="105" spans="1:26" ht="33" customHeight="1">
      <c r="A105" s="9" t="s">
        <v>154</v>
      </c>
      <c r="B105" s="8"/>
      <c r="C105" s="17" t="s">
        <v>153</v>
      </c>
      <c r="D105" s="9"/>
      <c r="E105" s="9"/>
      <c r="F105" s="10">
        <v>110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0">
        <v>110</v>
      </c>
      <c r="R105" s="10"/>
      <c r="S105" s="10"/>
      <c r="T105" s="10"/>
      <c r="U105" s="10"/>
      <c r="V105" s="10">
        <v>110</v>
      </c>
      <c r="W105" s="10"/>
      <c r="X105" s="10"/>
      <c r="Y105" s="10"/>
      <c r="Z105" s="10"/>
    </row>
    <row r="106" spans="1:26" ht="33" customHeight="1">
      <c r="A106" s="9" t="s">
        <v>154</v>
      </c>
      <c r="B106" s="8" t="s">
        <v>42</v>
      </c>
      <c r="C106" s="17" t="s">
        <v>41</v>
      </c>
      <c r="D106" s="9"/>
      <c r="E106" s="9"/>
      <c r="F106" s="10">
        <v>110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0">
        <v>110</v>
      </c>
      <c r="R106" s="10"/>
      <c r="S106" s="10"/>
      <c r="T106" s="10"/>
      <c r="U106" s="10"/>
      <c r="V106" s="10">
        <v>110</v>
      </c>
      <c r="W106" s="10"/>
      <c r="X106" s="10"/>
      <c r="Y106" s="10"/>
      <c r="Z106" s="10"/>
    </row>
    <row r="107" spans="1:26" ht="33" customHeight="1">
      <c r="A107" s="9" t="s">
        <v>156</v>
      </c>
      <c r="B107" s="8"/>
      <c r="C107" s="17" t="s">
        <v>155</v>
      </c>
      <c r="D107" s="9"/>
      <c r="E107" s="9"/>
      <c r="F107" s="10">
        <v>48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0">
        <v>48</v>
      </c>
      <c r="R107" s="10"/>
      <c r="S107" s="10"/>
      <c r="T107" s="10"/>
      <c r="U107" s="10"/>
      <c r="V107" s="10">
        <v>48</v>
      </c>
      <c r="W107" s="10"/>
      <c r="X107" s="10"/>
      <c r="Y107" s="10"/>
      <c r="Z107" s="10"/>
    </row>
    <row r="108" spans="1:26" ht="33" customHeight="1">
      <c r="A108" s="9" t="s">
        <v>158</v>
      </c>
      <c r="B108" s="8"/>
      <c r="C108" s="17" t="s">
        <v>157</v>
      </c>
      <c r="D108" s="9"/>
      <c r="E108" s="9"/>
      <c r="F108" s="10">
        <v>10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0">
        <v>10</v>
      </c>
      <c r="R108" s="10"/>
      <c r="S108" s="10"/>
      <c r="T108" s="10"/>
      <c r="U108" s="10"/>
      <c r="V108" s="10">
        <v>10</v>
      </c>
      <c r="W108" s="10"/>
      <c r="X108" s="10"/>
      <c r="Y108" s="10"/>
      <c r="Z108" s="10"/>
    </row>
    <row r="109" spans="1:26" ht="33" customHeight="1">
      <c r="A109" s="9" t="s">
        <v>158</v>
      </c>
      <c r="B109" s="8" t="s">
        <v>42</v>
      </c>
      <c r="C109" s="17" t="s">
        <v>41</v>
      </c>
      <c r="D109" s="9"/>
      <c r="E109" s="9"/>
      <c r="F109" s="10">
        <v>10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0">
        <v>10</v>
      </c>
      <c r="R109" s="10"/>
      <c r="S109" s="10"/>
      <c r="T109" s="10"/>
      <c r="U109" s="10"/>
      <c r="V109" s="10">
        <v>10</v>
      </c>
      <c r="W109" s="10"/>
      <c r="X109" s="10"/>
      <c r="Y109" s="10"/>
      <c r="Z109" s="10"/>
    </row>
    <row r="110" spans="1:26" ht="33" customHeight="1">
      <c r="A110" s="9" t="s">
        <v>160</v>
      </c>
      <c r="B110" s="8"/>
      <c r="C110" s="17" t="s">
        <v>159</v>
      </c>
      <c r="D110" s="9"/>
      <c r="E110" s="9"/>
      <c r="F110" s="10">
        <v>30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0">
        <v>30</v>
      </c>
      <c r="R110" s="10"/>
      <c r="S110" s="10"/>
      <c r="T110" s="10"/>
      <c r="U110" s="10"/>
      <c r="V110" s="10">
        <v>30</v>
      </c>
      <c r="W110" s="10"/>
      <c r="X110" s="10"/>
      <c r="Y110" s="10"/>
      <c r="Z110" s="10"/>
    </row>
    <row r="111" spans="1:26" ht="33" customHeight="1">
      <c r="A111" s="9" t="s">
        <v>160</v>
      </c>
      <c r="B111" s="8" t="s">
        <v>42</v>
      </c>
      <c r="C111" s="17" t="s">
        <v>41</v>
      </c>
      <c r="D111" s="9"/>
      <c r="E111" s="9"/>
      <c r="F111" s="10">
        <v>30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0">
        <v>30</v>
      </c>
      <c r="R111" s="10"/>
      <c r="S111" s="10"/>
      <c r="T111" s="10"/>
      <c r="U111" s="10"/>
      <c r="V111" s="10">
        <v>30</v>
      </c>
      <c r="W111" s="10"/>
      <c r="X111" s="10"/>
      <c r="Y111" s="10"/>
      <c r="Z111" s="10"/>
    </row>
    <row r="112" spans="1:26" ht="33" customHeight="1">
      <c r="A112" s="9" t="s">
        <v>162</v>
      </c>
      <c r="B112" s="8"/>
      <c r="C112" s="17" t="s">
        <v>161</v>
      </c>
      <c r="D112" s="9"/>
      <c r="E112" s="9"/>
      <c r="F112" s="10">
        <v>3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0">
        <v>3</v>
      </c>
      <c r="R112" s="10"/>
      <c r="S112" s="10"/>
      <c r="T112" s="10"/>
      <c r="U112" s="10"/>
      <c r="V112" s="10">
        <v>3</v>
      </c>
      <c r="W112" s="10"/>
      <c r="X112" s="10"/>
      <c r="Y112" s="10"/>
      <c r="Z112" s="10"/>
    </row>
    <row r="113" spans="1:26" ht="33" customHeight="1">
      <c r="A113" s="9" t="s">
        <v>162</v>
      </c>
      <c r="B113" s="8" t="s">
        <v>42</v>
      </c>
      <c r="C113" s="17" t="s">
        <v>41</v>
      </c>
      <c r="D113" s="9"/>
      <c r="E113" s="9"/>
      <c r="F113" s="10">
        <v>3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0">
        <v>3</v>
      </c>
      <c r="R113" s="10"/>
      <c r="S113" s="10"/>
      <c r="T113" s="10"/>
      <c r="U113" s="10"/>
      <c r="V113" s="10">
        <v>3</v>
      </c>
      <c r="W113" s="10"/>
      <c r="X113" s="10"/>
      <c r="Y113" s="10"/>
      <c r="Z113" s="10"/>
    </row>
    <row r="114" spans="1:26" ht="49.5" customHeight="1">
      <c r="A114" s="9" t="s">
        <v>164</v>
      </c>
      <c r="B114" s="8"/>
      <c r="C114" s="17" t="s">
        <v>163</v>
      </c>
      <c r="D114" s="9"/>
      <c r="E114" s="9"/>
      <c r="F114" s="10">
        <v>5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0">
        <v>5</v>
      </c>
      <c r="R114" s="10"/>
      <c r="S114" s="10"/>
      <c r="T114" s="10"/>
      <c r="U114" s="10"/>
      <c r="V114" s="10">
        <v>5</v>
      </c>
      <c r="W114" s="10"/>
      <c r="X114" s="10"/>
      <c r="Y114" s="10"/>
      <c r="Z114" s="10"/>
    </row>
    <row r="115" spans="1:26" ht="33" customHeight="1">
      <c r="A115" s="9" t="s">
        <v>164</v>
      </c>
      <c r="B115" s="8" t="s">
        <v>42</v>
      </c>
      <c r="C115" s="17" t="s">
        <v>41</v>
      </c>
      <c r="D115" s="9"/>
      <c r="E115" s="9"/>
      <c r="F115" s="10">
        <v>5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0">
        <v>5</v>
      </c>
      <c r="R115" s="10"/>
      <c r="S115" s="10"/>
      <c r="T115" s="10"/>
      <c r="U115" s="10"/>
      <c r="V115" s="10">
        <v>5</v>
      </c>
      <c r="W115" s="10"/>
      <c r="X115" s="10"/>
      <c r="Y115" s="10"/>
      <c r="Z115" s="10"/>
    </row>
    <row r="116" spans="1:26" ht="33" customHeight="1">
      <c r="A116" s="9" t="s">
        <v>166</v>
      </c>
      <c r="B116" s="8"/>
      <c r="C116" s="17" t="s">
        <v>165</v>
      </c>
      <c r="D116" s="9"/>
      <c r="E116" s="9"/>
      <c r="F116" s="10">
        <v>221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0">
        <v>221</v>
      </c>
      <c r="R116" s="10"/>
      <c r="S116" s="10"/>
      <c r="T116" s="10"/>
      <c r="U116" s="10"/>
      <c r="V116" s="10">
        <v>221</v>
      </c>
      <c r="W116" s="10"/>
      <c r="X116" s="10"/>
      <c r="Y116" s="10"/>
      <c r="Z116" s="10"/>
    </row>
    <row r="117" spans="1:26" ht="33" customHeight="1">
      <c r="A117" s="9" t="s">
        <v>168</v>
      </c>
      <c r="B117" s="8"/>
      <c r="C117" s="17" t="s">
        <v>167</v>
      </c>
      <c r="D117" s="9"/>
      <c r="E117" s="9"/>
      <c r="F117" s="10">
        <v>66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0">
        <v>66</v>
      </c>
      <c r="R117" s="10"/>
      <c r="S117" s="10"/>
      <c r="T117" s="10"/>
      <c r="U117" s="10"/>
      <c r="V117" s="10">
        <v>66</v>
      </c>
      <c r="W117" s="10"/>
      <c r="X117" s="10"/>
      <c r="Y117" s="10"/>
      <c r="Z117" s="10"/>
    </row>
    <row r="118" spans="1:26" ht="33" customHeight="1">
      <c r="A118" s="9" t="s">
        <v>170</v>
      </c>
      <c r="B118" s="8"/>
      <c r="C118" s="17" t="s">
        <v>169</v>
      </c>
      <c r="D118" s="9"/>
      <c r="E118" s="9"/>
      <c r="F118" s="10">
        <v>66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0">
        <v>66</v>
      </c>
      <c r="R118" s="10"/>
      <c r="S118" s="10"/>
      <c r="T118" s="10"/>
      <c r="U118" s="10"/>
      <c r="V118" s="10">
        <v>66</v>
      </c>
      <c r="W118" s="10"/>
      <c r="X118" s="10"/>
      <c r="Y118" s="10"/>
      <c r="Z118" s="10"/>
    </row>
    <row r="119" spans="1:26" ht="33" customHeight="1">
      <c r="A119" s="9" t="s">
        <v>170</v>
      </c>
      <c r="B119" s="8" t="s">
        <v>42</v>
      </c>
      <c r="C119" s="17" t="s">
        <v>41</v>
      </c>
      <c r="D119" s="9"/>
      <c r="E119" s="9"/>
      <c r="F119" s="10">
        <v>66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0">
        <v>66</v>
      </c>
      <c r="R119" s="10"/>
      <c r="S119" s="10"/>
      <c r="T119" s="10"/>
      <c r="U119" s="10"/>
      <c r="V119" s="10">
        <v>66</v>
      </c>
      <c r="W119" s="10"/>
      <c r="X119" s="10"/>
      <c r="Y119" s="10"/>
      <c r="Z119" s="10"/>
    </row>
    <row r="120" spans="1:26" ht="49.5" customHeight="1">
      <c r="A120" s="9" t="s">
        <v>172</v>
      </c>
      <c r="B120" s="8"/>
      <c r="C120" s="17" t="s">
        <v>171</v>
      </c>
      <c r="D120" s="9"/>
      <c r="E120" s="9"/>
      <c r="F120" s="10">
        <v>155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0">
        <v>155</v>
      </c>
      <c r="R120" s="10"/>
      <c r="S120" s="10"/>
      <c r="T120" s="10"/>
      <c r="U120" s="10"/>
      <c r="V120" s="10">
        <v>155</v>
      </c>
      <c r="W120" s="10"/>
      <c r="X120" s="10"/>
      <c r="Y120" s="10"/>
      <c r="Z120" s="10"/>
    </row>
    <row r="121" spans="1:26" ht="33" customHeight="1">
      <c r="A121" s="9" t="s">
        <v>174</v>
      </c>
      <c r="B121" s="8"/>
      <c r="C121" s="17" t="s">
        <v>173</v>
      </c>
      <c r="D121" s="9"/>
      <c r="E121" s="9"/>
      <c r="F121" s="10">
        <v>115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0">
        <v>115</v>
      </c>
      <c r="R121" s="10"/>
      <c r="S121" s="10"/>
      <c r="T121" s="10"/>
      <c r="U121" s="10"/>
      <c r="V121" s="10">
        <v>115</v>
      </c>
      <c r="W121" s="10"/>
      <c r="X121" s="10"/>
      <c r="Y121" s="10"/>
      <c r="Z121" s="10"/>
    </row>
    <row r="122" spans="1:26" ht="33" customHeight="1">
      <c r="A122" s="9" t="s">
        <v>174</v>
      </c>
      <c r="B122" s="8" t="s">
        <v>42</v>
      </c>
      <c r="C122" s="17" t="s">
        <v>41</v>
      </c>
      <c r="D122" s="9"/>
      <c r="E122" s="9"/>
      <c r="F122" s="10">
        <v>115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0">
        <v>115</v>
      </c>
      <c r="R122" s="10"/>
      <c r="S122" s="10"/>
      <c r="T122" s="10"/>
      <c r="U122" s="10"/>
      <c r="V122" s="10">
        <v>115</v>
      </c>
      <c r="W122" s="10"/>
      <c r="X122" s="10"/>
      <c r="Y122" s="10"/>
      <c r="Z122" s="10"/>
    </row>
    <row r="123" spans="1:26" ht="33" customHeight="1">
      <c r="A123" s="9" t="s">
        <v>176</v>
      </c>
      <c r="B123" s="8"/>
      <c r="C123" s="17" t="s">
        <v>175</v>
      </c>
      <c r="D123" s="9"/>
      <c r="E123" s="9"/>
      <c r="F123" s="10">
        <v>40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>
        <v>40</v>
      </c>
      <c r="R123" s="10"/>
      <c r="S123" s="10"/>
      <c r="T123" s="10"/>
      <c r="U123" s="10"/>
      <c r="V123" s="10">
        <v>40</v>
      </c>
      <c r="W123" s="10"/>
      <c r="X123" s="10"/>
      <c r="Y123" s="10"/>
      <c r="Z123" s="10"/>
    </row>
    <row r="124" spans="1:26" ht="33" customHeight="1">
      <c r="A124" s="9" t="s">
        <v>176</v>
      </c>
      <c r="B124" s="8" t="s">
        <v>42</v>
      </c>
      <c r="C124" s="17" t="s">
        <v>41</v>
      </c>
      <c r="D124" s="9"/>
      <c r="E124" s="9"/>
      <c r="F124" s="10">
        <v>40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>
        <v>40</v>
      </c>
      <c r="R124" s="10"/>
      <c r="S124" s="10"/>
      <c r="T124" s="10"/>
      <c r="U124" s="10"/>
      <c r="V124" s="10">
        <v>40</v>
      </c>
      <c r="W124" s="10"/>
      <c r="X124" s="10"/>
      <c r="Y124" s="10"/>
      <c r="Z124" s="10"/>
    </row>
    <row r="125" spans="1:26" ht="33" customHeight="1">
      <c r="A125" s="9" t="s">
        <v>178</v>
      </c>
      <c r="B125" s="8"/>
      <c r="C125" s="17" t="s">
        <v>177</v>
      </c>
      <c r="D125" s="9"/>
      <c r="E125" s="9"/>
      <c r="F125" s="10">
        <v>115.1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>
        <v>122.2</v>
      </c>
      <c r="R125" s="10">
        <v>14.8</v>
      </c>
      <c r="S125" s="10">
        <v>7.4</v>
      </c>
      <c r="T125" s="10"/>
      <c r="U125" s="10"/>
      <c r="V125" s="10">
        <v>7.3</v>
      </c>
      <c r="W125" s="10">
        <v>4.9</v>
      </c>
      <c r="X125" s="10">
        <v>2.4</v>
      </c>
      <c r="Y125" s="10"/>
      <c r="Z125" s="10"/>
    </row>
    <row r="126" spans="1:26" ht="33" customHeight="1">
      <c r="A126" s="9" t="s">
        <v>180</v>
      </c>
      <c r="B126" s="8"/>
      <c r="C126" s="17" t="s">
        <v>179</v>
      </c>
      <c r="D126" s="9"/>
      <c r="E126" s="9"/>
      <c r="F126" s="10">
        <v>45.1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>
        <v>22.2</v>
      </c>
      <c r="R126" s="10">
        <v>14.8</v>
      </c>
      <c r="S126" s="10">
        <v>7.4</v>
      </c>
      <c r="T126" s="10"/>
      <c r="U126" s="10"/>
      <c r="V126" s="10">
        <v>7.3</v>
      </c>
      <c r="W126" s="10">
        <v>4.9</v>
      </c>
      <c r="X126" s="10">
        <v>2.4</v>
      </c>
      <c r="Y126" s="10"/>
      <c r="Z126" s="10"/>
    </row>
    <row r="127" spans="1:26" ht="33" customHeight="1">
      <c r="A127" s="9" t="s">
        <v>184</v>
      </c>
      <c r="B127" s="8"/>
      <c r="C127" s="17" t="s">
        <v>183</v>
      </c>
      <c r="D127" s="9"/>
      <c r="E127" s="9"/>
      <c r="F127" s="10">
        <v>45.1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>
        <v>22.2</v>
      </c>
      <c r="R127" s="10">
        <v>14.8</v>
      </c>
      <c r="S127" s="10">
        <v>7.4</v>
      </c>
      <c r="T127" s="10"/>
      <c r="U127" s="10"/>
      <c r="V127" s="10">
        <v>7.3</v>
      </c>
      <c r="W127" s="10">
        <v>4.9</v>
      </c>
      <c r="X127" s="10">
        <v>2.4</v>
      </c>
      <c r="Y127" s="10"/>
      <c r="Z127" s="10"/>
    </row>
    <row r="128" spans="1:26" ht="49.5" customHeight="1">
      <c r="A128" s="9" t="s">
        <v>186</v>
      </c>
      <c r="B128" s="8"/>
      <c r="C128" s="17" t="s">
        <v>185</v>
      </c>
      <c r="D128" s="9"/>
      <c r="E128" s="9"/>
      <c r="F128" s="10">
        <v>3.9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>
        <v>1.9</v>
      </c>
      <c r="R128" s="10"/>
      <c r="S128" s="10">
        <v>1.9</v>
      </c>
      <c r="T128" s="10"/>
      <c r="U128" s="10"/>
      <c r="V128" s="10">
        <v>0.6</v>
      </c>
      <c r="W128" s="10"/>
      <c r="X128" s="10">
        <v>0.6</v>
      </c>
      <c r="Y128" s="10"/>
      <c r="Z128" s="10"/>
    </row>
    <row r="129" spans="1:26" ht="33" customHeight="1">
      <c r="A129" s="9" t="s">
        <v>186</v>
      </c>
      <c r="B129" s="8" t="s">
        <v>182</v>
      </c>
      <c r="C129" s="17" t="s">
        <v>181</v>
      </c>
      <c r="D129" s="9"/>
      <c r="E129" s="9"/>
      <c r="F129" s="10">
        <v>3.9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>
        <v>1.9</v>
      </c>
      <c r="R129" s="10"/>
      <c r="S129" s="10">
        <v>1.9</v>
      </c>
      <c r="T129" s="10"/>
      <c r="U129" s="10"/>
      <c r="V129" s="10">
        <v>0.6</v>
      </c>
      <c r="W129" s="10"/>
      <c r="X129" s="10">
        <v>0.6</v>
      </c>
      <c r="Y129" s="10"/>
      <c r="Z129" s="10"/>
    </row>
    <row r="130" spans="1:26" ht="49.5" customHeight="1">
      <c r="A130" s="9" t="s">
        <v>188</v>
      </c>
      <c r="B130" s="8"/>
      <c r="C130" s="17" t="s">
        <v>187</v>
      </c>
      <c r="D130" s="9"/>
      <c r="E130" s="9"/>
      <c r="F130" s="10">
        <v>41.2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>
        <v>20.3</v>
      </c>
      <c r="R130" s="10">
        <v>14.8</v>
      </c>
      <c r="S130" s="10">
        <v>5.5</v>
      </c>
      <c r="T130" s="10"/>
      <c r="U130" s="10"/>
      <c r="V130" s="10">
        <v>6.7</v>
      </c>
      <c r="W130" s="10">
        <v>4.9</v>
      </c>
      <c r="X130" s="10">
        <v>1.8</v>
      </c>
      <c r="Y130" s="10"/>
      <c r="Z130" s="10"/>
    </row>
    <row r="131" spans="1:26" ht="33" customHeight="1">
      <c r="A131" s="9" t="s">
        <v>188</v>
      </c>
      <c r="B131" s="8" t="s">
        <v>182</v>
      </c>
      <c r="C131" s="17" t="s">
        <v>181</v>
      </c>
      <c r="D131" s="9"/>
      <c r="E131" s="9"/>
      <c r="F131" s="10">
        <v>41.2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>
        <v>20.3</v>
      </c>
      <c r="R131" s="10">
        <v>14.8</v>
      </c>
      <c r="S131" s="10">
        <v>5.5</v>
      </c>
      <c r="T131" s="10"/>
      <c r="U131" s="10"/>
      <c r="V131" s="10">
        <v>6.7</v>
      </c>
      <c r="W131" s="10">
        <v>4.9</v>
      </c>
      <c r="X131" s="10">
        <v>1.8</v>
      </c>
      <c r="Y131" s="10"/>
      <c r="Z131" s="10"/>
    </row>
    <row r="132" spans="1:26" ht="33" customHeight="1">
      <c r="A132" s="9" t="s">
        <v>190</v>
      </c>
      <c r="B132" s="8"/>
      <c r="C132" s="17" t="s">
        <v>189</v>
      </c>
      <c r="D132" s="9"/>
      <c r="E132" s="9"/>
      <c r="F132" s="10">
        <v>70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>
        <v>100</v>
      </c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49.5" customHeight="1">
      <c r="A133" s="9" t="s">
        <v>192</v>
      </c>
      <c r="B133" s="8"/>
      <c r="C133" s="17" t="s">
        <v>191</v>
      </c>
      <c r="D133" s="9"/>
      <c r="E133" s="9"/>
      <c r="F133" s="10">
        <v>70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>
        <v>100</v>
      </c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33" customHeight="1">
      <c r="A134" s="9" t="s">
        <v>194</v>
      </c>
      <c r="B134" s="8"/>
      <c r="C134" s="17" t="s">
        <v>193</v>
      </c>
      <c r="D134" s="9"/>
      <c r="E134" s="9"/>
      <c r="F134" s="10">
        <v>70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>
        <v>100</v>
      </c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33" customHeight="1">
      <c r="A135" s="9" t="s">
        <v>194</v>
      </c>
      <c r="B135" s="8" t="s">
        <v>196</v>
      </c>
      <c r="C135" s="17" t="s">
        <v>195</v>
      </c>
      <c r="D135" s="9"/>
      <c r="E135" s="9"/>
      <c r="F135" s="10">
        <v>70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>
        <v>100</v>
      </c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49.5" customHeight="1">
      <c r="A136" s="9" t="s">
        <v>198</v>
      </c>
      <c r="B136" s="8"/>
      <c r="C136" s="17" t="s">
        <v>197</v>
      </c>
      <c r="D136" s="9"/>
      <c r="E136" s="9"/>
      <c r="F136" s="10">
        <v>40801.84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>
        <v>32451.56</v>
      </c>
      <c r="R136" s="10"/>
      <c r="S136" s="10"/>
      <c r="T136" s="10">
        <v>4989.76</v>
      </c>
      <c r="U136" s="10">
        <v>1513.7</v>
      </c>
      <c r="V136" s="10">
        <v>26993.8</v>
      </c>
      <c r="W136" s="10"/>
      <c r="X136" s="10"/>
      <c r="Y136" s="10"/>
      <c r="Z136" s="10"/>
    </row>
    <row r="137" spans="1:26" ht="33" customHeight="1">
      <c r="A137" s="9" t="s">
        <v>200</v>
      </c>
      <c r="B137" s="8"/>
      <c r="C137" s="17" t="s">
        <v>199</v>
      </c>
      <c r="D137" s="9"/>
      <c r="E137" s="9"/>
      <c r="F137" s="10">
        <v>38135.54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>
        <v>29785.26</v>
      </c>
      <c r="R137" s="10"/>
      <c r="S137" s="10"/>
      <c r="T137" s="10">
        <v>4989.76</v>
      </c>
      <c r="U137" s="10">
        <v>1513.7</v>
      </c>
      <c r="V137" s="10">
        <v>24457.5</v>
      </c>
      <c r="W137" s="10"/>
      <c r="X137" s="10"/>
      <c r="Y137" s="10"/>
      <c r="Z137" s="10"/>
    </row>
    <row r="138" spans="1:26" ht="33" customHeight="1">
      <c r="A138" s="9" t="s">
        <v>1061</v>
      </c>
      <c r="B138" s="8"/>
      <c r="C138" s="17" t="s">
        <v>1062</v>
      </c>
      <c r="D138" s="9"/>
      <c r="E138" s="9"/>
      <c r="F138" s="10">
        <v>2574.74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49.5" customHeight="1">
      <c r="A139" s="9" t="s">
        <v>1101</v>
      </c>
      <c r="B139" s="8"/>
      <c r="C139" s="17" t="s">
        <v>1102</v>
      </c>
      <c r="D139" s="9"/>
      <c r="E139" s="9"/>
      <c r="F139" s="10">
        <v>883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33" customHeight="1">
      <c r="A140" s="9" t="s">
        <v>1101</v>
      </c>
      <c r="B140" s="8" t="s">
        <v>218</v>
      </c>
      <c r="C140" s="17" t="s">
        <v>217</v>
      </c>
      <c r="D140" s="9"/>
      <c r="E140" s="9"/>
      <c r="F140" s="10">
        <v>883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49.5" customHeight="1">
      <c r="A141" s="9" t="s">
        <v>1063</v>
      </c>
      <c r="B141" s="8"/>
      <c r="C141" s="17" t="s">
        <v>434</v>
      </c>
      <c r="D141" s="9"/>
      <c r="E141" s="9"/>
      <c r="F141" s="10">
        <v>1691.74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33" customHeight="1">
      <c r="A142" s="9" t="s">
        <v>1063</v>
      </c>
      <c r="B142" s="8" t="s">
        <v>218</v>
      </c>
      <c r="C142" s="17" t="s">
        <v>217</v>
      </c>
      <c r="D142" s="9"/>
      <c r="E142" s="9"/>
      <c r="F142" s="10">
        <v>1691.74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33" customHeight="1">
      <c r="A143" s="9" t="s">
        <v>202</v>
      </c>
      <c r="B143" s="8"/>
      <c r="C143" s="17" t="s">
        <v>201</v>
      </c>
      <c r="D143" s="9"/>
      <c r="E143" s="9"/>
      <c r="F143" s="10">
        <v>23387.1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>
        <v>22457.06</v>
      </c>
      <c r="R143" s="10"/>
      <c r="S143" s="10"/>
      <c r="T143" s="10">
        <v>1661.56</v>
      </c>
      <c r="U143" s="10">
        <v>1513.7</v>
      </c>
      <c r="V143" s="10">
        <v>19457.5</v>
      </c>
      <c r="W143" s="10"/>
      <c r="X143" s="10"/>
      <c r="Y143" s="10"/>
      <c r="Z143" s="10"/>
    </row>
    <row r="144" spans="1:26" ht="33" customHeight="1">
      <c r="A144" s="9" t="s">
        <v>1103</v>
      </c>
      <c r="B144" s="8"/>
      <c r="C144" s="17" t="s">
        <v>1104</v>
      </c>
      <c r="D144" s="9"/>
      <c r="E144" s="9"/>
      <c r="F144" s="10">
        <v>355.9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>
        <v>644.4</v>
      </c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33" customHeight="1">
      <c r="A145" s="9" t="s">
        <v>1103</v>
      </c>
      <c r="B145" s="8" t="s">
        <v>196</v>
      </c>
      <c r="C145" s="17" t="s">
        <v>195</v>
      </c>
      <c r="D145" s="9"/>
      <c r="E145" s="9"/>
      <c r="F145" s="10">
        <v>355.9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>
        <v>644.4</v>
      </c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33" customHeight="1">
      <c r="A146" s="9" t="s">
        <v>204</v>
      </c>
      <c r="B146" s="8"/>
      <c r="C146" s="17" t="s">
        <v>203</v>
      </c>
      <c r="D146" s="9"/>
      <c r="E146" s="9"/>
      <c r="F146" s="10">
        <v>17955.1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>
        <v>18637.4</v>
      </c>
      <c r="R146" s="10"/>
      <c r="S146" s="10"/>
      <c r="T146" s="10"/>
      <c r="U146" s="10"/>
      <c r="V146" s="10">
        <v>19457.5</v>
      </c>
      <c r="W146" s="10"/>
      <c r="X146" s="10"/>
      <c r="Y146" s="10"/>
      <c r="Z146" s="10"/>
    </row>
    <row r="147" spans="1:26" ht="33" customHeight="1">
      <c r="A147" s="9" t="s">
        <v>204</v>
      </c>
      <c r="B147" s="8" t="s">
        <v>196</v>
      </c>
      <c r="C147" s="17" t="s">
        <v>195</v>
      </c>
      <c r="D147" s="9"/>
      <c r="E147" s="9"/>
      <c r="F147" s="10">
        <v>17955.1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>
        <v>18637.4</v>
      </c>
      <c r="R147" s="10"/>
      <c r="S147" s="10"/>
      <c r="T147" s="10"/>
      <c r="U147" s="10"/>
      <c r="V147" s="10">
        <v>19457.5</v>
      </c>
      <c r="W147" s="10"/>
      <c r="X147" s="10"/>
      <c r="Y147" s="10"/>
      <c r="Z147" s="10"/>
    </row>
    <row r="148" spans="1:26" ht="49.5" customHeight="1">
      <c r="A148" s="9" t="s">
        <v>206</v>
      </c>
      <c r="B148" s="8"/>
      <c r="C148" s="17" t="s">
        <v>205</v>
      </c>
      <c r="D148" s="9"/>
      <c r="E148" s="9"/>
      <c r="F148" s="10">
        <v>900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33" customHeight="1">
      <c r="A149" s="9" t="s">
        <v>206</v>
      </c>
      <c r="B149" s="8" t="s">
        <v>208</v>
      </c>
      <c r="C149" s="17" t="s">
        <v>207</v>
      </c>
      <c r="D149" s="9"/>
      <c r="E149" s="9"/>
      <c r="F149" s="10">
        <v>900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49.5" customHeight="1">
      <c r="A150" s="9" t="s">
        <v>210</v>
      </c>
      <c r="B150" s="8"/>
      <c r="C150" s="17" t="s">
        <v>209</v>
      </c>
      <c r="D150" s="9"/>
      <c r="E150" s="9"/>
      <c r="F150" s="10">
        <v>4176.1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>
        <v>3175.26</v>
      </c>
      <c r="R150" s="10"/>
      <c r="S150" s="10"/>
      <c r="T150" s="10">
        <v>1661.56</v>
      </c>
      <c r="U150" s="10">
        <v>1513.7</v>
      </c>
      <c r="V150" s="10"/>
      <c r="W150" s="10"/>
      <c r="X150" s="10"/>
      <c r="Y150" s="10"/>
      <c r="Z150" s="10"/>
    </row>
    <row r="151" spans="1:26" ht="33" customHeight="1">
      <c r="A151" s="9" t="s">
        <v>210</v>
      </c>
      <c r="B151" s="8" t="s">
        <v>196</v>
      </c>
      <c r="C151" s="17" t="s">
        <v>195</v>
      </c>
      <c r="D151" s="9"/>
      <c r="E151" s="9"/>
      <c r="F151" s="10">
        <v>4176.1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>
        <v>3175.26</v>
      </c>
      <c r="R151" s="10"/>
      <c r="S151" s="10"/>
      <c r="T151" s="10">
        <v>1661.56</v>
      </c>
      <c r="U151" s="10">
        <v>1513.7</v>
      </c>
      <c r="V151" s="10"/>
      <c r="W151" s="10"/>
      <c r="X151" s="10"/>
      <c r="Y151" s="10"/>
      <c r="Z151" s="10"/>
    </row>
    <row r="152" spans="1:26" ht="33" customHeight="1">
      <c r="A152" s="9" t="s">
        <v>212</v>
      </c>
      <c r="B152" s="8"/>
      <c r="C152" s="17" t="s">
        <v>211</v>
      </c>
      <c r="D152" s="9"/>
      <c r="E152" s="9"/>
      <c r="F152" s="10">
        <v>2345.5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>
        <v>4000</v>
      </c>
      <c r="R152" s="10"/>
      <c r="S152" s="10"/>
      <c r="T152" s="10"/>
      <c r="U152" s="10"/>
      <c r="V152" s="10">
        <v>5000</v>
      </c>
      <c r="W152" s="10"/>
      <c r="X152" s="10"/>
      <c r="Y152" s="10"/>
      <c r="Z152" s="10"/>
    </row>
    <row r="153" spans="1:26" ht="33" customHeight="1">
      <c r="A153" s="9" t="s">
        <v>214</v>
      </c>
      <c r="B153" s="8"/>
      <c r="C153" s="17" t="s">
        <v>213</v>
      </c>
      <c r="D153" s="9"/>
      <c r="E153" s="9"/>
      <c r="F153" s="10">
        <v>1245.5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33" customHeight="1">
      <c r="A154" s="9" t="s">
        <v>214</v>
      </c>
      <c r="B154" s="8" t="s">
        <v>196</v>
      </c>
      <c r="C154" s="17" t="s">
        <v>195</v>
      </c>
      <c r="D154" s="9"/>
      <c r="E154" s="9"/>
      <c r="F154" s="10">
        <v>1245.5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33" customHeight="1">
      <c r="A155" s="9" t="s">
        <v>216</v>
      </c>
      <c r="B155" s="8"/>
      <c r="C155" s="17" t="s">
        <v>215</v>
      </c>
      <c r="D155" s="9"/>
      <c r="E155" s="9"/>
      <c r="F155" s="10">
        <v>1100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>
        <v>4000</v>
      </c>
      <c r="R155" s="10"/>
      <c r="S155" s="10"/>
      <c r="T155" s="10"/>
      <c r="U155" s="10"/>
      <c r="V155" s="10">
        <v>5000</v>
      </c>
      <c r="W155" s="10"/>
      <c r="X155" s="10"/>
      <c r="Y155" s="10"/>
      <c r="Z155" s="10"/>
    </row>
    <row r="156" spans="1:26" ht="33" customHeight="1">
      <c r="A156" s="9" t="s">
        <v>216</v>
      </c>
      <c r="B156" s="8" t="s">
        <v>218</v>
      </c>
      <c r="C156" s="17" t="s">
        <v>217</v>
      </c>
      <c r="D156" s="9"/>
      <c r="E156" s="9"/>
      <c r="F156" s="10">
        <v>1100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>
        <v>4000</v>
      </c>
      <c r="R156" s="10"/>
      <c r="S156" s="10"/>
      <c r="T156" s="10"/>
      <c r="U156" s="10"/>
      <c r="V156" s="10">
        <v>5000</v>
      </c>
      <c r="W156" s="10"/>
      <c r="X156" s="10"/>
      <c r="Y156" s="10"/>
      <c r="Z156" s="10"/>
    </row>
    <row r="157" spans="1:26" ht="33" customHeight="1">
      <c r="A157" s="9" t="s">
        <v>220</v>
      </c>
      <c r="B157" s="8"/>
      <c r="C157" s="17" t="s">
        <v>219</v>
      </c>
      <c r="D157" s="9"/>
      <c r="E157" s="9"/>
      <c r="F157" s="10">
        <v>3328.2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>
        <v>3328.2</v>
      </c>
      <c r="R157" s="10"/>
      <c r="S157" s="10"/>
      <c r="T157" s="10">
        <v>3328.2</v>
      </c>
      <c r="U157" s="10"/>
      <c r="V157" s="10"/>
      <c r="W157" s="10"/>
      <c r="X157" s="10"/>
      <c r="Y157" s="10"/>
      <c r="Z157" s="10"/>
    </row>
    <row r="158" spans="1:26" ht="49.5" customHeight="1">
      <c r="A158" s="9" t="s">
        <v>222</v>
      </c>
      <c r="B158" s="8"/>
      <c r="C158" s="17" t="s">
        <v>221</v>
      </c>
      <c r="D158" s="9"/>
      <c r="E158" s="9"/>
      <c r="F158" s="10">
        <v>3328.2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>
        <v>3328.2</v>
      </c>
      <c r="R158" s="10"/>
      <c r="S158" s="10"/>
      <c r="T158" s="10">
        <v>3328.2</v>
      </c>
      <c r="U158" s="10"/>
      <c r="V158" s="10"/>
      <c r="W158" s="10"/>
      <c r="X158" s="10"/>
      <c r="Y158" s="10"/>
      <c r="Z158" s="10"/>
    </row>
    <row r="159" spans="1:26" ht="33" customHeight="1">
      <c r="A159" s="9" t="s">
        <v>222</v>
      </c>
      <c r="B159" s="8" t="s">
        <v>196</v>
      </c>
      <c r="C159" s="17" t="s">
        <v>195</v>
      </c>
      <c r="D159" s="9"/>
      <c r="E159" s="9"/>
      <c r="F159" s="10">
        <v>3328.2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>
        <v>3328.2</v>
      </c>
      <c r="R159" s="10"/>
      <c r="S159" s="10"/>
      <c r="T159" s="10">
        <v>3328.2</v>
      </c>
      <c r="U159" s="10"/>
      <c r="V159" s="10"/>
      <c r="W159" s="10"/>
      <c r="X159" s="10"/>
      <c r="Y159" s="10"/>
      <c r="Z159" s="10"/>
    </row>
    <row r="160" spans="1:26" ht="33" customHeight="1">
      <c r="A160" s="9" t="s">
        <v>224</v>
      </c>
      <c r="B160" s="8"/>
      <c r="C160" s="17" t="s">
        <v>223</v>
      </c>
      <c r="D160" s="9"/>
      <c r="E160" s="9"/>
      <c r="F160" s="10">
        <v>6500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49.5" customHeight="1">
      <c r="A161" s="9" t="s">
        <v>226</v>
      </c>
      <c r="B161" s="8"/>
      <c r="C161" s="17" t="s">
        <v>225</v>
      </c>
      <c r="D161" s="9"/>
      <c r="E161" s="9"/>
      <c r="F161" s="10">
        <v>6500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33" customHeight="1">
      <c r="A162" s="9" t="s">
        <v>226</v>
      </c>
      <c r="B162" s="8" t="s">
        <v>182</v>
      </c>
      <c r="C162" s="17" t="s">
        <v>181</v>
      </c>
      <c r="D162" s="9"/>
      <c r="E162" s="9"/>
      <c r="F162" s="10">
        <v>6500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33" customHeight="1">
      <c r="A163" s="9" t="s">
        <v>228</v>
      </c>
      <c r="B163" s="8"/>
      <c r="C163" s="17" t="s">
        <v>227</v>
      </c>
      <c r="D163" s="9"/>
      <c r="E163" s="9"/>
      <c r="F163" s="10">
        <v>130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>
        <v>130</v>
      </c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33" customHeight="1">
      <c r="A164" s="9" t="s">
        <v>230</v>
      </c>
      <c r="B164" s="8"/>
      <c r="C164" s="17" t="s">
        <v>229</v>
      </c>
      <c r="D164" s="9"/>
      <c r="E164" s="9"/>
      <c r="F164" s="10">
        <v>100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>
        <v>100</v>
      </c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33" customHeight="1">
      <c r="A165" s="9" t="s">
        <v>232</v>
      </c>
      <c r="B165" s="8"/>
      <c r="C165" s="17" t="s">
        <v>231</v>
      </c>
      <c r="D165" s="9"/>
      <c r="E165" s="9"/>
      <c r="F165" s="10">
        <v>100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>
        <v>100</v>
      </c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33" customHeight="1">
      <c r="A166" s="9" t="s">
        <v>232</v>
      </c>
      <c r="B166" s="8" t="s">
        <v>196</v>
      </c>
      <c r="C166" s="17" t="s">
        <v>195</v>
      </c>
      <c r="D166" s="9"/>
      <c r="E166" s="9"/>
      <c r="F166" s="10">
        <v>100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>
        <v>100</v>
      </c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33" customHeight="1">
      <c r="A167" s="9" t="s">
        <v>234</v>
      </c>
      <c r="B167" s="8"/>
      <c r="C167" s="17" t="s">
        <v>233</v>
      </c>
      <c r="D167" s="9"/>
      <c r="E167" s="9"/>
      <c r="F167" s="10">
        <v>30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>
        <v>30</v>
      </c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33" customHeight="1">
      <c r="A168" s="9" t="s">
        <v>236</v>
      </c>
      <c r="B168" s="8"/>
      <c r="C168" s="17" t="s">
        <v>235</v>
      </c>
      <c r="D168" s="9"/>
      <c r="E168" s="9"/>
      <c r="F168" s="10">
        <v>3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>
        <v>3</v>
      </c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33" customHeight="1">
      <c r="A169" s="9" t="s">
        <v>236</v>
      </c>
      <c r="B169" s="8" t="s">
        <v>42</v>
      </c>
      <c r="C169" s="17" t="s">
        <v>41</v>
      </c>
      <c r="D169" s="9"/>
      <c r="E169" s="9"/>
      <c r="F169" s="10">
        <v>3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>
        <v>3</v>
      </c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49.5" customHeight="1">
      <c r="A170" s="9" t="s">
        <v>238</v>
      </c>
      <c r="B170" s="8"/>
      <c r="C170" s="17" t="s">
        <v>237</v>
      </c>
      <c r="D170" s="9"/>
      <c r="E170" s="9"/>
      <c r="F170" s="10">
        <v>22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>
        <v>22</v>
      </c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33" customHeight="1">
      <c r="A171" s="9" t="s">
        <v>238</v>
      </c>
      <c r="B171" s="8" t="s">
        <v>42</v>
      </c>
      <c r="C171" s="17" t="s">
        <v>41</v>
      </c>
      <c r="D171" s="9"/>
      <c r="E171" s="9"/>
      <c r="F171" s="10">
        <v>22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>
        <v>22</v>
      </c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33" customHeight="1">
      <c r="A172" s="9" t="s">
        <v>240</v>
      </c>
      <c r="B172" s="8"/>
      <c r="C172" s="17" t="s">
        <v>239</v>
      </c>
      <c r="D172" s="9"/>
      <c r="E172" s="9"/>
      <c r="F172" s="10">
        <v>5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>
        <v>5</v>
      </c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33" customHeight="1">
      <c r="A173" s="9" t="s">
        <v>240</v>
      </c>
      <c r="B173" s="8" t="s">
        <v>42</v>
      </c>
      <c r="C173" s="17" t="s">
        <v>41</v>
      </c>
      <c r="D173" s="9"/>
      <c r="E173" s="9"/>
      <c r="F173" s="10">
        <v>5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>
        <v>5</v>
      </c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33" customHeight="1">
      <c r="A174" s="9" t="s">
        <v>242</v>
      </c>
      <c r="B174" s="8"/>
      <c r="C174" s="17" t="s">
        <v>241</v>
      </c>
      <c r="D174" s="9"/>
      <c r="E174" s="9"/>
      <c r="F174" s="10">
        <v>2536.3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>
        <v>2536.3</v>
      </c>
      <c r="R174" s="10"/>
      <c r="S174" s="10"/>
      <c r="T174" s="10"/>
      <c r="U174" s="10"/>
      <c r="V174" s="10">
        <v>2536.3</v>
      </c>
      <c r="W174" s="10"/>
      <c r="X174" s="10"/>
      <c r="Y174" s="10"/>
      <c r="Z174" s="10"/>
    </row>
    <row r="175" spans="1:26" ht="49.5" customHeight="1">
      <c r="A175" s="9" t="s">
        <v>244</v>
      </c>
      <c r="B175" s="8"/>
      <c r="C175" s="17" t="s">
        <v>243</v>
      </c>
      <c r="D175" s="9"/>
      <c r="E175" s="9"/>
      <c r="F175" s="10">
        <v>2536.3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>
        <v>2536.3</v>
      </c>
      <c r="R175" s="10"/>
      <c r="S175" s="10"/>
      <c r="T175" s="10"/>
      <c r="U175" s="10"/>
      <c r="V175" s="10">
        <v>2536.3</v>
      </c>
      <c r="W175" s="10"/>
      <c r="X175" s="10"/>
      <c r="Y175" s="10"/>
      <c r="Z175" s="10"/>
    </row>
    <row r="176" spans="1:26" ht="33" customHeight="1">
      <c r="A176" s="9" t="s">
        <v>246</v>
      </c>
      <c r="B176" s="8"/>
      <c r="C176" s="17" t="s">
        <v>245</v>
      </c>
      <c r="D176" s="9"/>
      <c r="E176" s="9"/>
      <c r="F176" s="10">
        <v>2536.3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>
        <v>2536.3</v>
      </c>
      <c r="R176" s="10"/>
      <c r="S176" s="10"/>
      <c r="T176" s="10"/>
      <c r="U176" s="10"/>
      <c r="V176" s="10">
        <v>2536.3</v>
      </c>
      <c r="W176" s="10"/>
      <c r="X176" s="10"/>
      <c r="Y176" s="10"/>
      <c r="Z176" s="10"/>
    </row>
    <row r="177" spans="1:26" ht="66.75" customHeight="1">
      <c r="A177" s="9" t="s">
        <v>246</v>
      </c>
      <c r="B177" s="8" t="s">
        <v>248</v>
      </c>
      <c r="C177" s="17" t="s">
        <v>247</v>
      </c>
      <c r="D177" s="9"/>
      <c r="E177" s="9"/>
      <c r="F177" s="10">
        <v>2436.3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>
        <v>2436.3</v>
      </c>
      <c r="R177" s="10"/>
      <c r="S177" s="10"/>
      <c r="T177" s="10"/>
      <c r="U177" s="10"/>
      <c r="V177" s="10">
        <v>2436.3</v>
      </c>
      <c r="W177" s="10"/>
      <c r="X177" s="10"/>
      <c r="Y177" s="10"/>
      <c r="Z177" s="10"/>
    </row>
    <row r="178" spans="1:26" ht="33" customHeight="1">
      <c r="A178" s="9" t="s">
        <v>246</v>
      </c>
      <c r="B178" s="8" t="s">
        <v>196</v>
      </c>
      <c r="C178" s="17" t="s">
        <v>195</v>
      </c>
      <c r="D178" s="9"/>
      <c r="E178" s="9"/>
      <c r="F178" s="10">
        <v>100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>
        <v>100</v>
      </c>
      <c r="R178" s="10"/>
      <c r="S178" s="10"/>
      <c r="T178" s="10"/>
      <c r="U178" s="10"/>
      <c r="V178" s="10">
        <v>100</v>
      </c>
      <c r="W178" s="10"/>
      <c r="X178" s="10"/>
      <c r="Y178" s="10"/>
      <c r="Z178" s="10"/>
    </row>
    <row r="179" spans="1:26" ht="33" customHeight="1">
      <c r="A179" s="9" t="s">
        <v>250</v>
      </c>
      <c r="B179" s="8"/>
      <c r="C179" s="17" t="s">
        <v>249</v>
      </c>
      <c r="D179" s="9"/>
      <c r="E179" s="9"/>
      <c r="F179" s="10">
        <v>330473.27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>
        <v>334780.93</v>
      </c>
      <c r="R179" s="10"/>
      <c r="S179" s="10">
        <v>238708.9</v>
      </c>
      <c r="T179" s="10">
        <v>419.15</v>
      </c>
      <c r="U179" s="10"/>
      <c r="V179" s="10">
        <v>337916.4</v>
      </c>
      <c r="W179" s="10"/>
      <c r="X179" s="10">
        <v>242164.7</v>
      </c>
      <c r="Y179" s="10">
        <v>412.44</v>
      </c>
      <c r="Z179" s="10"/>
    </row>
    <row r="180" spans="1:26" ht="33" customHeight="1">
      <c r="A180" s="9" t="s">
        <v>252</v>
      </c>
      <c r="B180" s="8"/>
      <c r="C180" s="17" t="s">
        <v>251</v>
      </c>
      <c r="D180" s="9"/>
      <c r="E180" s="9"/>
      <c r="F180" s="10">
        <v>103378.88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>
        <v>105802.4</v>
      </c>
      <c r="R180" s="10"/>
      <c r="S180" s="10">
        <v>70956.4</v>
      </c>
      <c r="T180" s="10"/>
      <c r="U180" s="10"/>
      <c r="V180" s="10">
        <v>104526.3</v>
      </c>
      <c r="W180" s="10"/>
      <c r="X180" s="10">
        <v>70374.5</v>
      </c>
      <c r="Y180" s="10"/>
      <c r="Z180" s="10"/>
    </row>
    <row r="181" spans="1:26" ht="49.5" customHeight="1">
      <c r="A181" s="9" t="s">
        <v>254</v>
      </c>
      <c r="B181" s="8"/>
      <c r="C181" s="17" t="s">
        <v>253</v>
      </c>
      <c r="D181" s="9"/>
      <c r="E181" s="9"/>
      <c r="F181" s="10">
        <v>36446.58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>
        <v>34846</v>
      </c>
      <c r="R181" s="10"/>
      <c r="S181" s="10"/>
      <c r="T181" s="10"/>
      <c r="U181" s="10"/>
      <c r="V181" s="10">
        <v>34151.8</v>
      </c>
      <c r="W181" s="10"/>
      <c r="X181" s="10"/>
      <c r="Y181" s="10"/>
      <c r="Z181" s="10"/>
    </row>
    <row r="182" spans="1:26" ht="33" customHeight="1">
      <c r="A182" s="9" t="s">
        <v>255</v>
      </c>
      <c r="B182" s="8"/>
      <c r="C182" s="17" t="s">
        <v>39</v>
      </c>
      <c r="D182" s="9"/>
      <c r="E182" s="9"/>
      <c r="F182" s="10">
        <v>36446.58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>
        <v>34846</v>
      </c>
      <c r="R182" s="10"/>
      <c r="S182" s="10"/>
      <c r="T182" s="10"/>
      <c r="U182" s="10"/>
      <c r="V182" s="10">
        <v>34151.8</v>
      </c>
      <c r="W182" s="10"/>
      <c r="X182" s="10"/>
      <c r="Y182" s="10"/>
      <c r="Z182" s="10"/>
    </row>
    <row r="183" spans="1:26" ht="33" customHeight="1">
      <c r="A183" s="9" t="s">
        <v>255</v>
      </c>
      <c r="B183" s="8" t="s">
        <v>42</v>
      </c>
      <c r="C183" s="17" t="s">
        <v>41</v>
      </c>
      <c r="D183" s="9"/>
      <c r="E183" s="9"/>
      <c r="F183" s="10">
        <v>36446.58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>
        <v>34846</v>
      </c>
      <c r="R183" s="10"/>
      <c r="S183" s="10"/>
      <c r="T183" s="10"/>
      <c r="U183" s="10"/>
      <c r="V183" s="10">
        <v>34151.8</v>
      </c>
      <c r="W183" s="10"/>
      <c r="X183" s="10"/>
      <c r="Y183" s="10"/>
      <c r="Z183" s="10"/>
    </row>
    <row r="184" spans="1:26" ht="49.5" customHeight="1">
      <c r="A184" s="9" t="s">
        <v>257</v>
      </c>
      <c r="B184" s="8"/>
      <c r="C184" s="17" t="s">
        <v>256</v>
      </c>
      <c r="D184" s="9"/>
      <c r="E184" s="9"/>
      <c r="F184" s="10">
        <v>260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33" customHeight="1">
      <c r="A185" s="9" t="s">
        <v>259</v>
      </c>
      <c r="B185" s="8"/>
      <c r="C185" s="17" t="s">
        <v>258</v>
      </c>
      <c r="D185" s="9"/>
      <c r="E185" s="9"/>
      <c r="F185" s="10">
        <v>260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33" customHeight="1">
      <c r="A186" s="9" t="s">
        <v>259</v>
      </c>
      <c r="B186" s="8" t="s">
        <v>182</v>
      </c>
      <c r="C186" s="17" t="s">
        <v>181</v>
      </c>
      <c r="D186" s="9"/>
      <c r="E186" s="9"/>
      <c r="F186" s="10">
        <v>260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33" customHeight="1">
      <c r="A187" s="9" t="s">
        <v>261</v>
      </c>
      <c r="B187" s="8"/>
      <c r="C187" s="17" t="s">
        <v>260</v>
      </c>
      <c r="D187" s="9"/>
      <c r="E187" s="9"/>
      <c r="F187" s="10">
        <v>66672.3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>
        <v>70956.4</v>
      </c>
      <c r="R187" s="10"/>
      <c r="S187" s="10">
        <v>70956.4</v>
      </c>
      <c r="T187" s="10"/>
      <c r="U187" s="10"/>
      <c r="V187" s="10">
        <v>70374.5</v>
      </c>
      <c r="W187" s="10"/>
      <c r="X187" s="10">
        <v>70374.5</v>
      </c>
      <c r="Y187" s="10"/>
      <c r="Z187" s="10"/>
    </row>
    <row r="188" spans="1:26" ht="33" customHeight="1">
      <c r="A188" s="9" t="s">
        <v>263</v>
      </c>
      <c r="B188" s="8"/>
      <c r="C188" s="17" t="s">
        <v>262</v>
      </c>
      <c r="D188" s="9"/>
      <c r="E188" s="9"/>
      <c r="F188" s="10">
        <v>66672.3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>
        <v>70956.4</v>
      </c>
      <c r="R188" s="10"/>
      <c r="S188" s="10">
        <v>70956.4</v>
      </c>
      <c r="T188" s="10"/>
      <c r="U188" s="10"/>
      <c r="V188" s="10">
        <v>70374.5</v>
      </c>
      <c r="W188" s="10"/>
      <c r="X188" s="10">
        <v>70374.5</v>
      </c>
      <c r="Y188" s="10"/>
      <c r="Z188" s="10"/>
    </row>
    <row r="189" spans="1:26" ht="33" customHeight="1">
      <c r="A189" s="9" t="s">
        <v>263</v>
      </c>
      <c r="B189" s="8" t="s">
        <v>97</v>
      </c>
      <c r="C189" s="17" t="s">
        <v>96</v>
      </c>
      <c r="D189" s="9"/>
      <c r="E189" s="9"/>
      <c r="F189" s="10">
        <v>244.7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>
        <v>290.1</v>
      </c>
      <c r="R189" s="10"/>
      <c r="S189" s="10">
        <v>290.1</v>
      </c>
      <c r="T189" s="10"/>
      <c r="U189" s="10"/>
      <c r="V189" s="10">
        <v>673.7</v>
      </c>
      <c r="W189" s="10"/>
      <c r="X189" s="10">
        <v>673.7</v>
      </c>
      <c r="Y189" s="10"/>
      <c r="Z189" s="10"/>
    </row>
    <row r="190" spans="1:26" ht="33" customHeight="1">
      <c r="A190" s="9" t="s">
        <v>263</v>
      </c>
      <c r="B190" s="8" t="s">
        <v>42</v>
      </c>
      <c r="C190" s="17" t="s">
        <v>41</v>
      </c>
      <c r="D190" s="9"/>
      <c r="E190" s="9"/>
      <c r="F190" s="10">
        <v>66427.6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>
        <v>70666.3</v>
      </c>
      <c r="R190" s="10"/>
      <c r="S190" s="10">
        <v>70666.3</v>
      </c>
      <c r="T190" s="10"/>
      <c r="U190" s="10"/>
      <c r="V190" s="10">
        <v>69700.8</v>
      </c>
      <c r="W190" s="10"/>
      <c r="X190" s="10">
        <v>69700.8</v>
      </c>
      <c r="Y190" s="10"/>
      <c r="Z190" s="10"/>
    </row>
    <row r="191" spans="1:26" ht="49.5" customHeight="1">
      <c r="A191" s="9" t="s">
        <v>265</v>
      </c>
      <c r="B191" s="8"/>
      <c r="C191" s="17" t="s">
        <v>264</v>
      </c>
      <c r="D191" s="9"/>
      <c r="E191" s="9"/>
      <c r="F191" s="10">
        <v>193728.69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>
        <v>196487.53</v>
      </c>
      <c r="R191" s="10"/>
      <c r="S191" s="10">
        <v>159882.6</v>
      </c>
      <c r="T191" s="10">
        <v>419.15</v>
      </c>
      <c r="U191" s="10"/>
      <c r="V191" s="10">
        <v>200804</v>
      </c>
      <c r="W191" s="10"/>
      <c r="X191" s="10">
        <v>163903.3</v>
      </c>
      <c r="Y191" s="10">
        <v>412.44</v>
      </c>
      <c r="Z191" s="10"/>
    </row>
    <row r="192" spans="1:26" ht="83.25" customHeight="1">
      <c r="A192" s="9" t="s">
        <v>267</v>
      </c>
      <c r="B192" s="8"/>
      <c r="C192" s="17" t="s">
        <v>266</v>
      </c>
      <c r="D192" s="9"/>
      <c r="E192" s="9"/>
      <c r="F192" s="10">
        <v>38464.49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>
        <v>36185.78</v>
      </c>
      <c r="R192" s="10"/>
      <c r="S192" s="10"/>
      <c r="T192" s="10"/>
      <c r="U192" s="10"/>
      <c r="V192" s="10">
        <v>36488.26</v>
      </c>
      <c r="W192" s="10"/>
      <c r="X192" s="10"/>
      <c r="Y192" s="10"/>
      <c r="Z192" s="10"/>
    </row>
    <row r="193" spans="1:26" ht="33" customHeight="1">
      <c r="A193" s="9" t="s">
        <v>268</v>
      </c>
      <c r="B193" s="8"/>
      <c r="C193" s="17" t="s">
        <v>39</v>
      </c>
      <c r="D193" s="9"/>
      <c r="E193" s="9"/>
      <c r="F193" s="10">
        <v>38464.49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>
        <v>36185.78</v>
      </c>
      <c r="R193" s="10"/>
      <c r="S193" s="10"/>
      <c r="T193" s="10"/>
      <c r="U193" s="10"/>
      <c r="V193" s="10">
        <v>36488.26</v>
      </c>
      <c r="W193" s="10"/>
      <c r="X193" s="10"/>
      <c r="Y193" s="10"/>
      <c r="Z193" s="10"/>
    </row>
    <row r="194" spans="1:26" ht="33" customHeight="1">
      <c r="A194" s="9" t="s">
        <v>268</v>
      </c>
      <c r="B194" s="8" t="s">
        <v>42</v>
      </c>
      <c r="C194" s="17" t="s">
        <v>41</v>
      </c>
      <c r="D194" s="9"/>
      <c r="E194" s="9"/>
      <c r="F194" s="10">
        <v>38464.49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>
        <v>36185.78</v>
      </c>
      <c r="R194" s="10"/>
      <c r="S194" s="10"/>
      <c r="T194" s="10"/>
      <c r="U194" s="10"/>
      <c r="V194" s="10">
        <v>36488.26</v>
      </c>
      <c r="W194" s="10"/>
      <c r="X194" s="10"/>
      <c r="Y194" s="10"/>
      <c r="Z194" s="10"/>
    </row>
    <row r="195" spans="1:26" ht="33" customHeight="1">
      <c r="A195" s="9" t="s">
        <v>270</v>
      </c>
      <c r="B195" s="8"/>
      <c r="C195" s="17" t="s">
        <v>269</v>
      </c>
      <c r="D195" s="9"/>
      <c r="E195" s="9"/>
      <c r="F195" s="10">
        <v>3854.99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33" customHeight="1">
      <c r="A196" s="9" t="s">
        <v>272</v>
      </c>
      <c r="B196" s="8"/>
      <c r="C196" s="17" t="s">
        <v>271</v>
      </c>
      <c r="D196" s="9"/>
      <c r="E196" s="9"/>
      <c r="F196" s="10">
        <v>1020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33" customHeight="1">
      <c r="A197" s="9" t="s">
        <v>272</v>
      </c>
      <c r="B197" s="8" t="s">
        <v>182</v>
      </c>
      <c r="C197" s="17" t="s">
        <v>181</v>
      </c>
      <c r="D197" s="9"/>
      <c r="E197" s="9"/>
      <c r="F197" s="10">
        <v>1020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39.75" customHeight="1">
      <c r="A198" s="9" t="s">
        <v>274</v>
      </c>
      <c r="B198" s="8"/>
      <c r="C198" s="17" t="s">
        <v>273</v>
      </c>
      <c r="D198" s="9"/>
      <c r="E198" s="9"/>
      <c r="F198" s="10">
        <v>270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33" customHeight="1">
      <c r="A199" s="9" t="s">
        <v>274</v>
      </c>
      <c r="B199" s="8" t="s">
        <v>42</v>
      </c>
      <c r="C199" s="17" t="s">
        <v>41</v>
      </c>
      <c r="D199" s="9"/>
      <c r="E199" s="9"/>
      <c r="F199" s="10">
        <v>270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49.5" customHeight="1">
      <c r="A200" s="9" t="s">
        <v>276</v>
      </c>
      <c r="B200" s="8"/>
      <c r="C200" s="17" t="s">
        <v>275</v>
      </c>
      <c r="D200" s="9"/>
      <c r="E200" s="9"/>
      <c r="F200" s="10">
        <v>2564.99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33" customHeight="1">
      <c r="A201" s="9" t="s">
        <v>276</v>
      </c>
      <c r="B201" s="8" t="s">
        <v>42</v>
      </c>
      <c r="C201" s="17" t="s">
        <v>41</v>
      </c>
      <c r="D201" s="9"/>
      <c r="E201" s="9"/>
      <c r="F201" s="10">
        <v>2564.99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33" customHeight="1">
      <c r="A202" s="9" t="s">
        <v>277</v>
      </c>
      <c r="B202" s="8"/>
      <c r="C202" s="17" t="s">
        <v>260</v>
      </c>
      <c r="D202" s="9"/>
      <c r="E202" s="9"/>
      <c r="F202" s="10">
        <v>145526.4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>
        <v>154441</v>
      </c>
      <c r="R202" s="10"/>
      <c r="S202" s="10">
        <v>154441</v>
      </c>
      <c r="T202" s="10"/>
      <c r="U202" s="10"/>
      <c r="V202" s="10">
        <v>158461.7</v>
      </c>
      <c r="W202" s="10"/>
      <c r="X202" s="10">
        <v>158461.7</v>
      </c>
      <c r="Y202" s="10"/>
      <c r="Z202" s="10"/>
    </row>
    <row r="203" spans="1:26" ht="33" customHeight="1">
      <c r="A203" s="9" t="s">
        <v>278</v>
      </c>
      <c r="B203" s="8"/>
      <c r="C203" s="17" t="s">
        <v>262</v>
      </c>
      <c r="D203" s="9"/>
      <c r="E203" s="9"/>
      <c r="F203" s="10">
        <v>145526.4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>
        <v>154441</v>
      </c>
      <c r="R203" s="10"/>
      <c r="S203" s="10">
        <v>154441</v>
      </c>
      <c r="T203" s="10"/>
      <c r="U203" s="10"/>
      <c r="V203" s="10">
        <v>158461.7</v>
      </c>
      <c r="W203" s="10"/>
      <c r="X203" s="10">
        <v>158461.7</v>
      </c>
      <c r="Y203" s="10"/>
      <c r="Z203" s="10"/>
    </row>
    <row r="204" spans="1:26" ht="33" customHeight="1">
      <c r="A204" s="9" t="s">
        <v>278</v>
      </c>
      <c r="B204" s="8" t="s">
        <v>42</v>
      </c>
      <c r="C204" s="17" t="s">
        <v>41</v>
      </c>
      <c r="D204" s="9"/>
      <c r="E204" s="9"/>
      <c r="F204" s="10">
        <v>145526.4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>
        <v>154441</v>
      </c>
      <c r="R204" s="10"/>
      <c r="S204" s="10">
        <v>154441</v>
      </c>
      <c r="T204" s="10"/>
      <c r="U204" s="10"/>
      <c r="V204" s="10">
        <v>158461.7</v>
      </c>
      <c r="W204" s="10"/>
      <c r="X204" s="10">
        <v>158461.7</v>
      </c>
      <c r="Y204" s="10"/>
      <c r="Z204" s="10"/>
    </row>
    <row r="205" spans="1:26" ht="184.5" customHeight="1">
      <c r="A205" s="9" t="s">
        <v>280</v>
      </c>
      <c r="B205" s="8"/>
      <c r="C205" s="18" t="s">
        <v>279</v>
      </c>
      <c r="D205" s="9"/>
      <c r="E205" s="9"/>
      <c r="F205" s="10">
        <v>5882.81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>
        <v>5860.75</v>
      </c>
      <c r="R205" s="10"/>
      <c r="S205" s="10">
        <v>5441.6</v>
      </c>
      <c r="T205" s="10">
        <v>419.15</v>
      </c>
      <c r="U205" s="10"/>
      <c r="V205" s="10">
        <v>5854.04</v>
      </c>
      <c r="W205" s="10"/>
      <c r="X205" s="10">
        <v>5441.6</v>
      </c>
      <c r="Y205" s="10">
        <v>412.44</v>
      </c>
      <c r="Z205" s="10"/>
    </row>
    <row r="206" spans="1:26" ht="183.75" customHeight="1">
      <c r="A206" s="9" t="s">
        <v>282</v>
      </c>
      <c r="B206" s="8"/>
      <c r="C206" s="18" t="s">
        <v>281</v>
      </c>
      <c r="D206" s="9"/>
      <c r="E206" s="9"/>
      <c r="F206" s="10">
        <v>5882.81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>
        <v>5860.75</v>
      </c>
      <c r="R206" s="10"/>
      <c r="S206" s="10">
        <v>5441.6</v>
      </c>
      <c r="T206" s="10">
        <v>419.15</v>
      </c>
      <c r="U206" s="10"/>
      <c r="V206" s="10">
        <v>5854.04</v>
      </c>
      <c r="W206" s="10"/>
      <c r="X206" s="10">
        <v>5441.6</v>
      </c>
      <c r="Y206" s="10">
        <v>412.44</v>
      </c>
      <c r="Z206" s="10"/>
    </row>
    <row r="207" spans="1:26" ht="33" customHeight="1">
      <c r="A207" s="9" t="s">
        <v>282</v>
      </c>
      <c r="B207" s="8" t="s">
        <v>42</v>
      </c>
      <c r="C207" s="17" t="s">
        <v>41</v>
      </c>
      <c r="D207" s="9"/>
      <c r="E207" s="9"/>
      <c r="F207" s="10">
        <v>5882.81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>
        <v>5860.75</v>
      </c>
      <c r="R207" s="10"/>
      <c r="S207" s="10">
        <v>5441.6</v>
      </c>
      <c r="T207" s="10">
        <v>419.15</v>
      </c>
      <c r="U207" s="10"/>
      <c r="V207" s="10">
        <v>5854.04</v>
      </c>
      <c r="W207" s="10"/>
      <c r="X207" s="10">
        <v>5441.6</v>
      </c>
      <c r="Y207" s="10">
        <v>412.44</v>
      </c>
      <c r="Z207" s="10"/>
    </row>
    <row r="208" spans="1:26" ht="33" customHeight="1">
      <c r="A208" s="9" t="s">
        <v>284</v>
      </c>
      <c r="B208" s="8"/>
      <c r="C208" s="17" t="s">
        <v>283</v>
      </c>
      <c r="D208" s="9"/>
      <c r="E208" s="9"/>
      <c r="F208" s="10">
        <v>19441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>
        <v>18578</v>
      </c>
      <c r="R208" s="10"/>
      <c r="S208" s="10"/>
      <c r="T208" s="10"/>
      <c r="U208" s="10"/>
      <c r="V208" s="10">
        <v>18656.1</v>
      </c>
      <c r="W208" s="10"/>
      <c r="X208" s="10"/>
      <c r="Y208" s="10"/>
      <c r="Z208" s="10"/>
    </row>
    <row r="209" spans="1:26" ht="33" customHeight="1">
      <c r="A209" s="9" t="s">
        <v>286</v>
      </c>
      <c r="B209" s="8"/>
      <c r="C209" s="17" t="s">
        <v>285</v>
      </c>
      <c r="D209" s="9"/>
      <c r="E209" s="9"/>
      <c r="F209" s="10">
        <v>19401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>
        <v>18578</v>
      </c>
      <c r="R209" s="10"/>
      <c r="S209" s="10"/>
      <c r="T209" s="10"/>
      <c r="U209" s="10"/>
      <c r="V209" s="10">
        <v>18656.1</v>
      </c>
      <c r="W209" s="10"/>
      <c r="X209" s="10"/>
      <c r="Y209" s="10"/>
      <c r="Z209" s="10"/>
    </row>
    <row r="210" spans="1:26" ht="33" customHeight="1">
      <c r="A210" s="9" t="s">
        <v>287</v>
      </c>
      <c r="B210" s="8"/>
      <c r="C210" s="17" t="s">
        <v>39</v>
      </c>
      <c r="D210" s="9"/>
      <c r="E210" s="9"/>
      <c r="F210" s="10">
        <v>19401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>
        <v>18578</v>
      </c>
      <c r="R210" s="10"/>
      <c r="S210" s="10"/>
      <c r="T210" s="10"/>
      <c r="U210" s="10"/>
      <c r="V210" s="10">
        <v>18656.1</v>
      </c>
      <c r="W210" s="10"/>
      <c r="X210" s="10"/>
      <c r="Y210" s="10"/>
      <c r="Z210" s="10"/>
    </row>
    <row r="211" spans="1:26" ht="33" customHeight="1">
      <c r="A211" s="9" t="s">
        <v>287</v>
      </c>
      <c r="B211" s="8" t="s">
        <v>42</v>
      </c>
      <c r="C211" s="17" t="s">
        <v>41</v>
      </c>
      <c r="D211" s="9"/>
      <c r="E211" s="9"/>
      <c r="F211" s="10">
        <v>19401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>
        <v>18578</v>
      </c>
      <c r="R211" s="10"/>
      <c r="S211" s="10"/>
      <c r="T211" s="10"/>
      <c r="U211" s="10"/>
      <c r="V211" s="10">
        <v>18656.1</v>
      </c>
      <c r="W211" s="10"/>
      <c r="X211" s="10"/>
      <c r="Y211" s="10"/>
      <c r="Z211" s="10"/>
    </row>
    <row r="212" spans="1:26" ht="33" customHeight="1">
      <c r="A212" s="9" t="s">
        <v>289</v>
      </c>
      <c r="B212" s="8"/>
      <c r="C212" s="17" t="s">
        <v>288</v>
      </c>
      <c r="D212" s="9"/>
      <c r="E212" s="9"/>
      <c r="F212" s="10">
        <v>40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3" customHeight="1">
      <c r="A213" s="9" t="s">
        <v>291</v>
      </c>
      <c r="B213" s="8"/>
      <c r="C213" s="17" t="s">
        <v>290</v>
      </c>
      <c r="D213" s="9"/>
      <c r="E213" s="9"/>
      <c r="F213" s="10">
        <v>40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33" customHeight="1">
      <c r="A214" s="9" t="s">
        <v>291</v>
      </c>
      <c r="B214" s="8" t="s">
        <v>182</v>
      </c>
      <c r="C214" s="17" t="s">
        <v>181</v>
      </c>
      <c r="D214" s="9"/>
      <c r="E214" s="9"/>
      <c r="F214" s="10">
        <v>40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33" customHeight="1">
      <c r="A215" s="9" t="s">
        <v>293</v>
      </c>
      <c r="B215" s="8"/>
      <c r="C215" s="17" t="s">
        <v>292</v>
      </c>
      <c r="D215" s="9"/>
      <c r="E215" s="9"/>
      <c r="F215" s="10">
        <v>153</v>
      </c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>
        <v>153</v>
      </c>
      <c r="R215" s="10"/>
      <c r="S215" s="10"/>
      <c r="T215" s="10"/>
      <c r="U215" s="10"/>
      <c r="V215" s="10">
        <v>153</v>
      </c>
      <c r="W215" s="10"/>
      <c r="X215" s="10"/>
      <c r="Y215" s="10"/>
      <c r="Z215" s="10"/>
    </row>
    <row r="216" spans="1:26" ht="33" customHeight="1">
      <c r="A216" s="9" t="s">
        <v>295</v>
      </c>
      <c r="B216" s="8"/>
      <c r="C216" s="17" t="s">
        <v>294</v>
      </c>
      <c r="D216" s="9"/>
      <c r="E216" s="9"/>
      <c r="F216" s="10">
        <v>45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>
        <v>45</v>
      </c>
      <c r="R216" s="10"/>
      <c r="S216" s="10"/>
      <c r="T216" s="10"/>
      <c r="U216" s="10"/>
      <c r="V216" s="10">
        <v>45</v>
      </c>
      <c r="W216" s="10"/>
      <c r="X216" s="10"/>
      <c r="Y216" s="10"/>
      <c r="Z216" s="10"/>
    </row>
    <row r="217" spans="1:26" ht="33" customHeight="1">
      <c r="A217" s="9" t="s">
        <v>297</v>
      </c>
      <c r="B217" s="8"/>
      <c r="C217" s="17" t="s">
        <v>296</v>
      </c>
      <c r="D217" s="9"/>
      <c r="E217" s="9"/>
      <c r="F217" s="10">
        <v>45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>
        <v>45</v>
      </c>
      <c r="R217" s="10"/>
      <c r="S217" s="10"/>
      <c r="T217" s="10"/>
      <c r="U217" s="10"/>
      <c r="V217" s="10">
        <v>45</v>
      </c>
      <c r="W217" s="10"/>
      <c r="X217" s="10"/>
      <c r="Y217" s="10"/>
      <c r="Z217" s="10"/>
    </row>
    <row r="218" spans="1:26" ht="33" customHeight="1">
      <c r="A218" s="9" t="s">
        <v>297</v>
      </c>
      <c r="B218" s="8" t="s">
        <v>196</v>
      </c>
      <c r="C218" s="17" t="s">
        <v>195</v>
      </c>
      <c r="D218" s="9"/>
      <c r="E218" s="9"/>
      <c r="F218" s="10">
        <v>45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>
        <v>45</v>
      </c>
      <c r="R218" s="10"/>
      <c r="S218" s="10"/>
      <c r="T218" s="10"/>
      <c r="U218" s="10"/>
      <c r="V218" s="10">
        <v>45</v>
      </c>
      <c r="W218" s="10"/>
      <c r="X218" s="10"/>
      <c r="Y218" s="10"/>
      <c r="Z218" s="10"/>
    </row>
    <row r="219" spans="1:26" ht="33" customHeight="1">
      <c r="A219" s="9" t="s">
        <v>299</v>
      </c>
      <c r="B219" s="8"/>
      <c r="C219" s="17" t="s">
        <v>298</v>
      </c>
      <c r="D219" s="9"/>
      <c r="E219" s="9"/>
      <c r="F219" s="10">
        <v>108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>
        <v>108</v>
      </c>
      <c r="R219" s="10"/>
      <c r="S219" s="10"/>
      <c r="T219" s="10"/>
      <c r="U219" s="10"/>
      <c r="V219" s="10">
        <v>108</v>
      </c>
      <c r="W219" s="10"/>
      <c r="X219" s="10"/>
      <c r="Y219" s="10"/>
      <c r="Z219" s="10"/>
    </row>
    <row r="220" spans="1:26" ht="33" customHeight="1">
      <c r="A220" s="9" t="s">
        <v>301</v>
      </c>
      <c r="B220" s="8"/>
      <c r="C220" s="17" t="s">
        <v>300</v>
      </c>
      <c r="D220" s="9"/>
      <c r="E220" s="9"/>
      <c r="F220" s="10">
        <v>108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>
        <v>108</v>
      </c>
      <c r="R220" s="10"/>
      <c r="S220" s="10"/>
      <c r="T220" s="10"/>
      <c r="U220" s="10"/>
      <c r="V220" s="10">
        <v>108</v>
      </c>
      <c r="W220" s="10"/>
      <c r="X220" s="10"/>
      <c r="Y220" s="10"/>
      <c r="Z220" s="10"/>
    </row>
    <row r="221" spans="1:26" ht="33" customHeight="1">
      <c r="A221" s="9" t="s">
        <v>301</v>
      </c>
      <c r="B221" s="8" t="s">
        <v>42</v>
      </c>
      <c r="C221" s="17" t="s">
        <v>41</v>
      </c>
      <c r="D221" s="9"/>
      <c r="E221" s="9"/>
      <c r="F221" s="10">
        <v>108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>
        <v>108</v>
      </c>
      <c r="R221" s="10"/>
      <c r="S221" s="10"/>
      <c r="T221" s="10"/>
      <c r="U221" s="10"/>
      <c r="V221" s="10">
        <v>108</v>
      </c>
      <c r="W221" s="10"/>
      <c r="X221" s="10"/>
      <c r="Y221" s="10"/>
      <c r="Z221" s="10"/>
    </row>
    <row r="222" spans="1:26" ht="33" customHeight="1">
      <c r="A222" s="9" t="s">
        <v>303</v>
      </c>
      <c r="B222" s="8"/>
      <c r="C222" s="17" t="s">
        <v>302</v>
      </c>
      <c r="D222" s="9"/>
      <c r="E222" s="9"/>
      <c r="F222" s="10">
        <v>13771.7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>
        <v>13760</v>
      </c>
      <c r="R222" s="10"/>
      <c r="S222" s="10">
        <v>7869.9</v>
      </c>
      <c r="T222" s="10"/>
      <c r="U222" s="10"/>
      <c r="V222" s="10">
        <v>13777</v>
      </c>
      <c r="W222" s="10"/>
      <c r="X222" s="10">
        <v>7886.9</v>
      </c>
      <c r="Y222" s="10"/>
      <c r="Z222" s="10"/>
    </row>
    <row r="223" spans="1:26" ht="33" customHeight="1">
      <c r="A223" s="9" t="s">
        <v>305</v>
      </c>
      <c r="B223" s="8"/>
      <c r="C223" s="17" t="s">
        <v>304</v>
      </c>
      <c r="D223" s="9"/>
      <c r="E223" s="9"/>
      <c r="F223" s="10">
        <v>5890.1</v>
      </c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>
        <v>5890.1</v>
      </c>
      <c r="R223" s="10"/>
      <c r="S223" s="10"/>
      <c r="T223" s="10"/>
      <c r="U223" s="10"/>
      <c r="V223" s="10">
        <v>5890.1</v>
      </c>
      <c r="W223" s="10"/>
      <c r="X223" s="10"/>
      <c r="Y223" s="10"/>
      <c r="Z223" s="10"/>
    </row>
    <row r="224" spans="1:26" ht="33" customHeight="1">
      <c r="A224" s="9" t="s">
        <v>306</v>
      </c>
      <c r="B224" s="8"/>
      <c r="C224" s="17" t="s">
        <v>245</v>
      </c>
      <c r="D224" s="9"/>
      <c r="E224" s="9"/>
      <c r="F224" s="10">
        <v>5890.1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>
        <v>5890.1</v>
      </c>
      <c r="R224" s="10"/>
      <c r="S224" s="10"/>
      <c r="T224" s="10"/>
      <c r="U224" s="10"/>
      <c r="V224" s="10">
        <v>5890.1</v>
      </c>
      <c r="W224" s="10"/>
      <c r="X224" s="10"/>
      <c r="Y224" s="10"/>
      <c r="Z224" s="10"/>
    </row>
    <row r="225" spans="1:26" ht="66.75" customHeight="1">
      <c r="A225" s="9" t="s">
        <v>306</v>
      </c>
      <c r="B225" s="8" t="s">
        <v>248</v>
      </c>
      <c r="C225" s="17" t="s">
        <v>247</v>
      </c>
      <c r="D225" s="9"/>
      <c r="E225" s="9"/>
      <c r="F225" s="10">
        <v>5335.66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>
        <v>5335.66</v>
      </c>
      <c r="R225" s="10"/>
      <c r="S225" s="10"/>
      <c r="T225" s="10"/>
      <c r="U225" s="10"/>
      <c r="V225" s="10">
        <v>5335.66</v>
      </c>
      <c r="W225" s="10"/>
      <c r="X225" s="10"/>
      <c r="Y225" s="10"/>
      <c r="Z225" s="10"/>
    </row>
    <row r="226" spans="1:26" ht="33" customHeight="1">
      <c r="A226" s="9" t="s">
        <v>306</v>
      </c>
      <c r="B226" s="8" t="s">
        <v>196</v>
      </c>
      <c r="C226" s="17" t="s">
        <v>195</v>
      </c>
      <c r="D226" s="9"/>
      <c r="E226" s="9"/>
      <c r="F226" s="10">
        <v>552.84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>
        <v>552.84</v>
      </c>
      <c r="R226" s="10"/>
      <c r="S226" s="10"/>
      <c r="T226" s="10"/>
      <c r="U226" s="10"/>
      <c r="V226" s="10">
        <v>552.84</v>
      </c>
      <c r="W226" s="10"/>
      <c r="X226" s="10"/>
      <c r="Y226" s="10"/>
      <c r="Z226" s="10"/>
    </row>
    <row r="227" spans="1:26" ht="33" customHeight="1">
      <c r="A227" s="9" t="s">
        <v>306</v>
      </c>
      <c r="B227" s="8" t="s">
        <v>182</v>
      </c>
      <c r="C227" s="17" t="s">
        <v>181</v>
      </c>
      <c r="D227" s="9"/>
      <c r="E227" s="9"/>
      <c r="F227" s="10">
        <v>1.6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>
        <v>1.6</v>
      </c>
      <c r="R227" s="10"/>
      <c r="S227" s="10"/>
      <c r="T227" s="10"/>
      <c r="U227" s="10"/>
      <c r="V227" s="10">
        <v>1.6</v>
      </c>
      <c r="W227" s="10"/>
      <c r="X227" s="10"/>
      <c r="Y227" s="10"/>
      <c r="Z227" s="10"/>
    </row>
    <row r="228" spans="1:26" ht="33" customHeight="1">
      <c r="A228" s="9" t="s">
        <v>307</v>
      </c>
      <c r="B228" s="8"/>
      <c r="C228" s="17" t="s">
        <v>260</v>
      </c>
      <c r="D228" s="9"/>
      <c r="E228" s="9"/>
      <c r="F228" s="10">
        <v>435.1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>
        <v>423.4</v>
      </c>
      <c r="R228" s="10"/>
      <c r="S228" s="10">
        <v>423.4</v>
      </c>
      <c r="T228" s="10"/>
      <c r="U228" s="10"/>
      <c r="V228" s="10">
        <v>440.4</v>
      </c>
      <c r="W228" s="10"/>
      <c r="X228" s="10">
        <v>440.4</v>
      </c>
      <c r="Y228" s="10"/>
      <c r="Z228" s="10"/>
    </row>
    <row r="229" spans="1:26" ht="33" customHeight="1">
      <c r="A229" s="9" t="s">
        <v>308</v>
      </c>
      <c r="B229" s="8"/>
      <c r="C229" s="17" t="s">
        <v>262</v>
      </c>
      <c r="D229" s="9"/>
      <c r="E229" s="9"/>
      <c r="F229" s="10">
        <v>435.1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>
        <v>423.4</v>
      </c>
      <c r="R229" s="10"/>
      <c r="S229" s="10">
        <v>423.4</v>
      </c>
      <c r="T229" s="10"/>
      <c r="U229" s="10"/>
      <c r="V229" s="10">
        <v>440.4</v>
      </c>
      <c r="W229" s="10"/>
      <c r="X229" s="10">
        <v>440.4</v>
      </c>
      <c r="Y229" s="10"/>
      <c r="Z229" s="10"/>
    </row>
    <row r="230" spans="1:26" ht="66.75" customHeight="1">
      <c r="A230" s="9" t="s">
        <v>308</v>
      </c>
      <c r="B230" s="8" t="s">
        <v>248</v>
      </c>
      <c r="C230" s="17" t="s">
        <v>247</v>
      </c>
      <c r="D230" s="9"/>
      <c r="E230" s="9"/>
      <c r="F230" s="10">
        <v>125.5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>
        <v>127.8</v>
      </c>
      <c r="R230" s="10"/>
      <c r="S230" s="10">
        <v>127.8</v>
      </c>
      <c r="T230" s="10"/>
      <c r="U230" s="10"/>
      <c r="V230" s="10">
        <v>130.5</v>
      </c>
      <c r="W230" s="10"/>
      <c r="X230" s="10">
        <v>130.5</v>
      </c>
      <c r="Y230" s="10"/>
      <c r="Z230" s="10"/>
    </row>
    <row r="231" spans="1:26" ht="33" customHeight="1">
      <c r="A231" s="9" t="s">
        <v>308</v>
      </c>
      <c r="B231" s="8" t="s">
        <v>196</v>
      </c>
      <c r="C231" s="17" t="s">
        <v>195</v>
      </c>
      <c r="D231" s="9"/>
      <c r="E231" s="9"/>
      <c r="F231" s="10">
        <v>72.1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>
        <v>70.7</v>
      </c>
      <c r="R231" s="10"/>
      <c r="S231" s="10">
        <v>70.7</v>
      </c>
      <c r="T231" s="10"/>
      <c r="U231" s="10"/>
      <c r="V231" s="10">
        <v>85</v>
      </c>
      <c r="W231" s="10"/>
      <c r="X231" s="10">
        <v>85</v>
      </c>
      <c r="Y231" s="10"/>
      <c r="Z231" s="10"/>
    </row>
    <row r="232" spans="1:26" ht="33" customHeight="1">
      <c r="A232" s="9" t="s">
        <v>308</v>
      </c>
      <c r="B232" s="8" t="s">
        <v>42</v>
      </c>
      <c r="C232" s="17" t="s">
        <v>41</v>
      </c>
      <c r="D232" s="9"/>
      <c r="E232" s="9"/>
      <c r="F232" s="10">
        <v>237.5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>
        <v>224.9</v>
      </c>
      <c r="R232" s="10"/>
      <c r="S232" s="10">
        <v>224.9</v>
      </c>
      <c r="T232" s="10"/>
      <c r="U232" s="10"/>
      <c r="V232" s="10">
        <v>224.9</v>
      </c>
      <c r="W232" s="10"/>
      <c r="X232" s="10">
        <v>224.9</v>
      </c>
      <c r="Y232" s="10"/>
      <c r="Z232" s="10"/>
    </row>
    <row r="233" spans="1:26" ht="99.75" customHeight="1">
      <c r="A233" s="9" t="s">
        <v>310</v>
      </c>
      <c r="B233" s="8"/>
      <c r="C233" s="18" t="s">
        <v>309</v>
      </c>
      <c r="D233" s="9"/>
      <c r="E233" s="9"/>
      <c r="F233" s="10">
        <v>7446.5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>
        <v>7446.5</v>
      </c>
      <c r="R233" s="10"/>
      <c r="S233" s="10">
        <v>7446.5</v>
      </c>
      <c r="T233" s="10"/>
      <c r="U233" s="10"/>
      <c r="V233" s="10">
        <v>7446.5</v>
      </c>
      <c r="W233" s="10"/>
      <c r="X233" s="10">
        <v>7446.5</v>
      </c>
      <c r="Y233" s="10"/>
      <c r="Z233" s="10"/>
    </row>
    <row r="234" spans="1:26" ht="83.25" customHeight="1">
      <c r="A234" s="9" t="s">
        <v>312</v>
      </c>
      <c r="B234" s="8"/>
      <c r="C234" s="18" t="s">
        <v>311</v>
      </c>
      <c r="D234" s="9"/>
      <c r="E234" s="9"/>
      <c r="F234" s="10">
        <v>7446.5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>
        <v>7446.5</v>
      </c>
      <c r="R234" s="10"/>
      <c r="S234" s="10">
        <v>7446.5</v>
      </c>
      <c r="T234" s="10"/>
      <c r="U234" s="10"/>
      <c r="V234" s="10">
        <v>7446.5</v>
      </c>
      <c r="W234" s="10"/>
      <c r="X234" s="10">
        <v>7446.5</v>
      </c>
      <c r="Y234" s="10"/>
      <c r="Z234" s="10"/>
    </row>
    <row r="235" spans="1:26" ht="33" customHeight="1">
      <c r="A235" s="9" t="s">
        <v>312</v>
      </c>
      <c r="B235" s="8" t="s">
        <v>97</v>
      </c>
      <c r="C235" s="17" t="s">
        <v>96</v>
      </c>
      <c r="D235" s="9"/>
      <c r="E235" s="9"/>
      <c r="F235" s="10">
        <v>2000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>
        <v>2000</v>
      </c>
      <c r="R235" s="10"/>
      <c r="S235" s="10">
        <v>2000</v>
      </c>
      <c r="T235" s="10"/>
      <c r="U235" s="10"/>
      <c r="V235" s="10">
        <v>2000</v>
      </c>
      <c r="W235" s="10"/>
      <c r="X235" s="10">
        <v>2000</v>
      </c>
      <c r="Y235" s="10"/>
      <c r="Z235" s="10"/>
    </row>
    <row r="236" spans="1:26" ht="33" customHeight="1">
      <c r="A236" s="9" t="s">
        <v>312</v>
      </c>
      <c r="B236" s="8" t="s">
        <v>42</v>
      </c>
      <c r="C236" s="17" t="s">
        <v>41</v>
      </c>
      <c r="D236" s="9"/>
      <c r="E236" s="9"/>
      <c r="F236" s="10">
        <v>5446.5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>
        <v>5446.5</v>
      </c>
      <c r="R236" s="10"/>
      <c r="S236" s="10">
        <v>5446.5</v>
      </c>
      <c r="T236" s="10"/>
      <c r="U236" s="10"/>
      <c r="V236" s="10">
        <v>5446.5</v>
      </c>
      <c r="W236" s="10"/>
      <c r="X236" s="10">
        <v>5446.5</v>
      </c>
      <c r="Y236" s="10"/>
      <c r="Z236" s="10"/>
    </row>
    <row r="237" spans="1:26" ht="49.5" customHeight="1">
      <c r="A237" s="9" t="s">
        <v>314</v>
      </c>
      <c r="B237" s="8"/>
      <c r="C237" s="17" t="s">
        <v>313</v>
      </c>
      <c r="D237" s="9"/>
      <c r="E237" s="9"/>
      <c r="F237" s="10">
        <v>51571.9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>
        <v>45341.4</v>
      </c>
      <c r="R237" s="10"/>
      <c r="S237" s="10"/>
      <c r="T237" s="10"/>
      <c r="U237" s="10">
        <v>154</v>
      </c>
      <c r="V237" s="10">
        <v>43767.2</v>
      </c>
      <c r="W237" s="10"/>
      <c r="X237" s="10"/>
      <c r="Y237" s="10"/>
      <c r="Z237" s="10">
        <v>154</v>
      </c>
    </row>
    <row r="238" spans="1:26" ht="33" customHeight="1">
      <c r="A238" s="9" t="s">
        <v>316</v>
      </c>
      <c r="B238" s="8"/>
      <c r="C238" s="17" t="s">
        <v>315</v>
      </c>
      <c r="D238" s="9"/>
      <c r="E238" s="9"/>
      <c r="F238" s="10">
        <v>700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>
        <v>800</v>
      </c>
      <c r="R238" s="10"/>
      <c r="S238" s="10"/>
      <c r="T238" s="10"/>
      <c r="U238" s="10"/>
      <c r="V238" s="10">
        <v>800</v>
      </c>
      <c r="W238" s="10"/>
      <c r="X238" s="10"/>
      <c r="Y238" s="10"/>
      <c r="Z238" s="10"/>
    </row>
    <row r="239" spans="1:26" ht="49.5" customHeight="1">
      <c r="A239" s="9" t="s">
        <v>318</v>
      </c>
      <c r="B239" s="8"/>
      <c r="C239" s="17" t="s">
        <v>317</v>
      </c>
      <c r="D239" s="9"/>
      <c r="E239" s="9"/>
      <c r="F239" s="10">
        <v>700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>
        <v>800</v>
      </c>
      <c r="R239" s="10"/>
      <c r="S239" s="10"/>
      <c r="T239" s="10"/>
      <c r="U239" s="10"/>
      <c r="V239" s="10">
        <v>800</v>
      </c>
      <c r="W239" s="10"/>
      <c r="X239" s="10"/>
      <c r="Y239" s="10"/>
      <c r="Z239" s="10"/>
    </row>
    <row r="240" spans="1:26" ht="33" customHeight="1">
      <c r="A240" s="9" t="s">
        <v>320</v>
      </c>
      <c r="B240" s="8"/>
      <c r="C240" s="17" t="s">
        <v>319</v>
      </c>
      <c r="D240" s="9"/>
      <c r="E240" s="9"/>
      <c r="F240" s="10">
        <v>700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>
        <v>800</v>
      </c>
      <c r="R240" s="10"/>
      <c r="S240" s="10"/>
      <c r="T240" s="10"/>
      <c r="U240" s="10"/>
      <c r="V240" s="10">
        <v>800</v>
      </c>
      <c r="W240" s="10"/>
      <c r="X240" s="10"/>
      <c r="Y240" s="10"/>
      <c r="Z240" s="10"/>
    </row>
    <row r="241" spans="1:26" ht="33" customHeight="1">
      <c r="A241" s="9" t="s">
        <v>320</v>
      </c>
      <c r="B241" s="8" t="s">
        <v>182</v>
      </c>
      <c r="C241" s="17" t="s">
        <v>181</v>
      </c>
      <c r="D241" s="9"/>
      <c r="E241" s="9"/>
      <c r="F241" s="10">
        <v>700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>
        <v>800</v>
      </c>
      <c r="R241" s="10"/>
      <c r="S241" s="10"/>
      <c r="T241" s="10"/>
      <c r="U241" s="10"/>
      <c r="V241" s="10">
        <v>800</v>
      </c>
      <c r="W241" s="10"/>
      <c r="X241" s="10"/>
      <c r="Y241" s="10"/>
      <c r="Z241" s="10"/>
    </row>
    <row r="242" spans="1:26" ht="33" customHeight="1">
      <c r="A242" s="9" t="s">
        <v>322</v>
      </c>
      <c r="B242" s="8"/>
      <c r="C242" s="17" t="s">
        <v>321</v>
      </c>
      <c r="D242" s="9"/>
      <c r="E242" s="9"/>
      <c r="F242" s="10">
        <v>44901.6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>
        <v>38571.1</v>
      </c>
      <c r="R242" s="10"/>
      <c r="S242" s="10"/>
      <c r="T242" s="10"/>
      <c r="U242" s="10"/>
      <c r="V242" s="10">
        <v>36996.9</v>
      </c>
      <c r="W242" s="10"/>
      <c r="X242" s="10"/>
      <c r="Y242" s="10"/>
      <c r="Z242" s="10"/>
    </row>
    <row r="243" spans="1:26" ht="33" customHeight="1">
      <c r="A243" s="9" t="s">
        <v>324</v>
      </c>
      <c r="B243" s="8"/>
      <c r="C243" s="17" t="s">
        <v>323</v>
      </c>
      <c r="D243" s="9"/>
      <c r="E243" s="9"/>
      <c r="F243" s="10">
        <v>44901.6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>
        <v>38571.1</v>
      </c>
      <c r="R243" s="10"/>
      <c r="S243" s="10"/>
      <c r="T243" s="10"/>
      <c r="U243" s="10"/>
      <c r="V243" s="10">
        <v>36996.9</v>
      </c>
      <c r="W243" s="10"/>
      <c r="X243" s="10"/>
      <c r="Y243" s="10"/>
      <c r="Z243" s="10"/>
    </row>
    <row r="244" spans="1:26" ht="33" customHeight="1">
      <c r="A244" s="9" t="s">
        <v>326</v>
      </c>
      <c r="B244" s="8"/>
      <c r="C244" s="17" t="s">
        <v>325</v>
      </c>
      <c r="D244" s="9"/>
      <c r="E244" s="9"/>
      <c r="F244" s="10">
        <v>38527.6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>
        <v>32197.1</v>
      </c>
      <c r="R244" s="10"/>
      <c r="S244" s="10"/>
      <c r="T244" s="10"/>
      <c r="U244" s="10"/>
      <c r="V244" s="10">
        <v>30622.9</v>
      </c>
      <c r="W244" s="10"/>
      <c r="X244" s="10"/>
      <c r="Y244" s="10"/>
      <c r="Z244" s="10"/>
    </row>
    <row r="245" spans="1:26" ht="33" customHeight="1">
      <c r="A245" s="9" t="s">
        <v>326</v>
      </c>
      <c r="B245" s="8" t="s">
        <v>208</v>
      </c>
      <c r="C245" s="17" t="s">
        <v>207</v>
      </c>
      <c r="D245" s="9"/>
      <c r="E245" s="9"/>
      <c r="F245" s="10">
        <v>38527.6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>
        <v>32197.1</v>
      </c>
      <c r="R245" s="10"/>
      <c r="S245" s="10"/>
      <c r="T245" s="10"/>
      <c r="U245" s="10"/>
      <c r="V245" s="10">
        <v>30622.9</v>
      </c>
      <c r="W245" s="10"/>
      <c r="X245" s="10"/>
      <c r="Y245" s="10"/>
      <c r="Z245" s="10"/>
    </row>
    <row r="246" spans="1:26" ht="49.5" customHeight="1">
      <c r="A246" s="9" t="s">
        <v>328</v>
      </c>
      <c r="B246" s="8"/>
      <c r="C246" s="17" t="s">
        <v>327</v>
      </c>
      <c r="D246" s="9"/>
      <c r="E246" s="9"/>
      <c r="F246" s="10">
        <v>6374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>
        <v>6374</v>
      </c>
      <c r="R246" s="10"/>
      <c r="S246" s="10"/>
      <c r="T246" s="10"/>
      <c r="U246" s="10"/>
      <c r="V246" s="10">
        <v>6374</v>
      </c>
      <c r="W246" s="10"/>
      <c r="X246" s="10"/>
      <c r="Y246" s="10"/>
      <c r="Z246" s="10"/>
    </row>
    <row r="247" spans="1:26" ht="33" customHeight="1">
      <c r="A247" s="9" t="s">
        <v>328</v>
      </c>
      <c r="B247" s="8" t="s">
        <v>208</v>
      </c>
      <c r="C247" s="17" t="s">
        <v>207</v>
      </c>
      <c r="D247" s="9"/>
      <c r="E247" s="9"/>
      <c r="F247" s="10">
        <v>6374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>
        <v>6374</v>
      </c>
      <c r="R247" s="10"/>
      <c r="S247" s="10"/>
      <c r="T247" s="10"/>
      <c r="U247" s="10"/>
      <c r="V247" s="10">
        <v>6374</v>
      </c>
      <c r="W247" s="10"/>
      <c r="X247" s="10"/>
      <c r="Y247" s="10"/>
      <c r="Z247" s="10"/>
    </row>
    <row r="248" spans="1:26" ht="33" customHeight="1">
      <c r="A248" s="9" t="s">
        <v>330</v>
      </c>
      <c r="B248" s="8"/>
      <c r="C248" s="17" t="s">
        <v>329</v>
      </c>
      <c r="D248" s="9"/>
      <c r="E248" s="9"/>
      <c r="F248" s="10">
        <v>5970.3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>
        <v>5970.3</v>
      </c>
      <c r="R248" s="10"/>
      <c r="S248" s="10"/>
      <c r="T248" s="10"/>
      <c r="U248" s="10">
        <v>154</v>
      </c>
      <c r="V248" s="10">
        <v>5970.3</v>
      </c>
      <c r="W248" s="10"/>
      <c r="X248" s="10"/>
      <c r="Y248" s="10"/>
      <c r="Z248" s="10">
        <v>154</v>
      </c>
    </row>
    <row r="249" spans="1:26" ht="33" customHeight="1">
      <c r="A249" s="9" t="s">
        <v>332</v>
      </c>
      <c r="B249" s="8"/>
      <c r="C249" s="17" t="s">
        <v>331</v>
      </c>
      <c r="D249" s="9"/>
      <c r="E249" s="9"/>
      <c r="F249" s="10">
        <v>5970.3</v>
      </c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>
        <v>5970.3</v>
      </c>
      <c r="R249" s="10"/>
      <c r="S249" s="10"/>
      <c r="T249" s="10"/>
      <c r="U249" s="10">
        <v>154</v>
      </c>
      <c r="V249" s="10">
        <v>5970.3</v>
      </c>
      <c r="W249" s="10"/>
      <c r="X249" s="10"/>
      <c r="Y249" s="10"/>
      <c r="Z249" s="10">
        <v>154</v>
      </c>
    </row>
    <row r="250" spans="1:26" ht="33" customHeight="1">
      <c r="A250" s="9" t="s">
        <v>333</v>
      </c>
      <c r="B250" s="8"/>
      <c r="C250" s="17" t="s">
        <v>245</v>
      </c>
      <c r="D250" s="9"/>
      <c r="E250" s="9"/>
      <c r="F250" s="10">
        <v>5816.3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>
        <v>5816.3</v>
      </c>
      <c r="R250" s="10"/>
      <c r="S250" s="10"/>
      <c r="T250" s="10"/>
      <c r="U250" s="10"/>
      <c r="V250" s="10">
        <v>5816.3</v>
      </c>
      <c r="W250" s="10"/>
      <c r="X250" s="10"/>
      <c r="Y250" s="10"/>
      <c r="Z250" s="10"/>
    </row>
    <row r="251" spans="1:26" ht="66.75" customHeight="1">
      <c r="A251" s="9" t="s">
        <v>333</v>
      </c>
      <c r="B251" s="8" t="s">
        <v>248</v>
      </c>
      <c r="C251" s="17" t="s">
        <v>247</v>
      </c>
      <c r="D251" s="9"/>
      <c r="E251" s="9"/>
      <c r="F251" s="10">
        <v>5416.3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>
        <v>5416.3</v>
      </c>
      <c r="R251" s="10"/>
      <c r="S251" s="10"/>
      <c r="T251" s="10"/>
      <c r="U251" s="10"/>
      <c r="V251" s="10">
        <v>5416.3</v>
      </c>
      <c r="W251" s="10"/>
      <c r="X251" s="10"/>
      <c r="Y251" s="10"/>
      <c r="Z251" s="10"/>
    </row>
    <row r="252" spans="1:26" ht="33" customHeight="1">
      <c r="A252" s="9" t="s">
        <v>333</v>
      </c>
      <c r="B252" s="8" t="s">
        <v>196</v>
      </c>
      <c r="C252" s="17" t="s">
        <v>195</v>
      </c>
      <c r="D252" s="9"/>
      <c r="E252" s="9"/>
      <c r="F252" s="10">
        <v>400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>
        <v>400</v>
      </c>
      <c r="R252" s="10"/>
      <c r="S252" s="10"/>
      <c r="T252" s="10"/>
      <c r="U252" s="10"/>
      <c r="V252" s="10">
        <v>400</v>
      </c>
      <c r="W252" s="10"/>
      <c r="X252" s="10"/>
      <c r="Y252" s="10"/>
      <c r="Z252" s="10"/>
    </row>
    <row r="253" spans="1:26" ht="33" customHeight="1">
      <c r="A253" s="9" t="s">
        <v>1105</v>
      </c>
      <c r="B253" s="8"/>
      <c r="C253" s="17" t="s">
        <v>1106</v>
      </c>
      <c r="D253" s="9"/>
      <c r="E253" s="9"/>
      <c r="F253" s="10">
        <v>154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>
        <v>154</v>
      </c>
      <c r="R253" s="10"/>
      <c r="S253" s="10"/>
      <c r="T253" s="10"/>
      <c r="U253" s="10">
        <v>154</v>
      </c>
      <c r="V253" s="10">
        <v>154</v>
      </c>
      <c r="W253" s="10"/>
      <c r="X253" s="10"/>
      <c r="Y253" s="10"/>
      <c r="Z253" s="10">
        <v>154</v>
      </c>
    </row>
    <row r="254" spans="1:26" ht="66.75" customHeight="1">
      <c r="A254" s="9" t="s">
        <v>1105</v>
      </c>
      <c r="B254" s="8" t="s">
        <v>248</v>
      </c>
      <c r="C254" s="17" t="s">
        <v>247</v>
      </c>
      <c r="D254" s="9"/>
      <c r="E254" s="9"/>
      <c r="F254" s="10">
        <v>124.3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>
        <v>124.3</v>
      </c>
      <c r="R254" s="10"/>
      <c r="S254" s="10"/>
      <c r="T254" s="10"/>
      <c r="U254" s="10">
        <v>124.3</v>
      </c>
      <c r="V254" s="10">
        <v>124.3</v>
      </c>
      <c r="W254" s="10"/>
      <c r="X254" s="10"/>
      <c r="Y254" s="10"/>
      <c r="Z254" s="10">
        <v>124.3</v>
      </c>
    </row>
    <row r="255" spans="1:26" ht="33" customHeight="1">
      <c r="A255" s="9" t="s">
        <v>1105</v>
      </c>
      <c r="B255" s="8" t="s">
        <v>196</v>
      </c>
      <c r="C255" s="17" t="s">
        <v>195</v>
      </c>
      <c r="D255" s="9"/>
      <c r="E255" s="9"/>
      <c r="F255" s="10">
        <v>29.7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>
        <v>29.7</v>
      </c>
      <c r="R255" s="10"/>
      <c r="S255" s="10"/>
      <c r="T255" s="10"/>
      <c r="U255" s="10">
        <v>29.7</v>
      </c>
      <c r="V255" s="10">
        <v>29.7</v>
      </c>
      <c r="W255" s="10"/>
      <c r="X255" s="10"/>
      <c r="Y255" s="10"/>
      <c r="Z255" s="10">
        <v>29.7</v>
      </c>
    </row>
    <row r="256" spans="1:26" ht="33" customHeight="1">
      <c r="A256" s="9" t="s">
        <v>335</v>
      </c>
      <c r="B256" s="8"/>
      <c r="C256" s="17" t="s">
        <v>334</v>
      </c>
      <c r="D256" s="9"/>
      <c r="E256" s="9"/>
      <c r="F256" s="10">
        <v>90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>
        <v>168</v>
      </c>
      <c r="R256" s="10"/>
      <c r="S256" s="10"/>
      <c r="T256" s="10"/>
      <c r="U256" s="10"/>
      <c r="V256" s="10">
        <v>68</v>
      </c>
      <c r="W256" s="10"/>
      <c r="X256" s="10"/>
      <c r="Y256" s="10"/>
      <c r="Z256" s="10"/>
    </row>
    <row r="257" spans="1:26" ht="33" customHeight="1">
      <c r="A257" s="9" t="s">
        <v>337</v>
      </c>
      <c r="B257" s="8"/>
      <c r="C257" s="17" t="s">
        <v>336</v>
      </c>
      <c r="D257" s="9"/>
      <c r="E257" s="9"/>
      <c r="F257" s="10">
        <v>50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>
        <v>50</v>
      </c>
      <c r="R257" s="10"/>
      <c r="S257" s="10"/>
      <c r="T257" s="10"/>
      <c r="U257" s="10"/>
      <c r="V257" s="10">
        <v>50</v>
      </c>
      <c r="W257" s="10"/>
      <c r="X257" s="10"/>
      <c r="Y257" s="10"/>
      <c r="Z257" s="10"/>
    </row>
    <row r="258" spans="1:26" ht="33" customHeight="1">
      <c r="A258" s="9" t="s">
        <v>339</v>
      </c>
      <c r="B258" s="8"/>
      <c r="C258" s="17" t="s">
        <v>338</v>
      </c>
      <c r="D258" s="9"/>
      <c r="E258" s="9"/>
      <c r="F258" s="10">
        <v>50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>
        <v>50</v>
      </c>
      <c r="R258" s="10"/>
      <c r="S258" s="10"/>
      <c r="T258" s="10"/>
      <c r="U258" s="10"/>
      <c r="V258" s="10">
        <v>50</v>
      </c>
      <c r="W258" s="10"/>
      <c r="X258" s="10"/>
      <c r="Y258" s="10"/>
      <c r="Z258" s="10"/>
    </row>
    <row r="259" spans="1:26" ht="33" customHeight="1">
      <c r="A259" s="9" t="s">
        <v>341</v>
      </c>
      <c r="B259" s="8"/>
      <c r="C259" s="17" t="s">
        <v>340</v>
      </c>
      <c r="D259" s="9"/>
      <c r="E259" s="9"/>
      <c r="F259" s="10">
        <v>50</v>
      </c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0">
        <v>50</v>
      </c>
      <c r="R259" s="10"/>
      <c r="S259" s="10"/>
      <c r="T259" s="10"/>
      <c r="U259" s="10"/>
      <c r="V259" s="10">
        <v>50</v>
      </c>
      <c r="W259" s="10"/>
      <c r="X259" s="10"/>
      <c r="Y259" s="10"/>
      <c r="Z259" s="10"/>
    </row>
    <row r="260" spans="1:26" ht="33" customHeight="1">
      <c r="A260" s="9" t="s">
        <v>341</v>
      </c>
      <c r="B260" s="8" t="s">
        <v>42</v>
      </c>
      <c r="C260" s="17" t="s">
        <v>41</v>
      </c>
      <c r="D260" s="9"/>
      <c r="E260" s="9"/>
      <c r="F260" s="10">
        <v>50</v>
      </c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0">
        <v>50</v>
      </c>
      <c r="R260" s="10"/>
      <c r="S260" s="10"/>
      <c r="T260" s="10"/>
      <c r="U260" s="10"/>
      <c r="V260" s="10">
        <v>50</v>
      </c>
      <c r="W260" s="10"/>
      <c r="X260" s="10"/>
      <c r="Y260" s="10"/>
      <c r="Z260" s="10"/>
    </row>
    <row r="261" spans="1:26" ht="49.5" customHeight="1">
      <c r="A261" s="9" t="s">
        <v>343</v>
      </c>
      <c r="B261" s="8"/>
      <c r="C261" s="17" t="s">
        <v>342</v>
      </c>
      <c r="D261" s="9"/>
      <c r="E261" s="9"/>
      <c r="F261" s="10">
        <v>40</v>
      </c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33" customHeight="1">
      <c r="A262" s="9" t="s">
        <v>345</v>
      </c>
      <c r="B262" s="8"/>
      <c r="C262" s="17" t="s">
        <v>344</v>
      </c>
      <c r="D262" s="9"/>
      <c r="E262" s="9"/>
      <c r="F262" s="10">
        <v>40</v>
      </c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66.75" customHeight="1">
      <c r="A263" s="9" t="s">
        <v>346</v>
      </c>
      <c r="B263" s="8"/>
      <c r="C263" s="17" t="s">
        <v>659</v>
      </c>
      <c r="D263" s="9"/>
      <c r="E263" s="9"/>
      <c r="F263" s="10">
        <v>40</v>
      </c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33" customHeight="1">
      <c r="A264" s="9" t="s">
        <v>346</v>
      </c>
      <c r="B264" s="8" t="s">
        <v>196</v>
      </c>
      <c r="C264" s="17" t="s">
        <v>195</v>
      </c>
      <c r="D264" s="9"/>
      <c r="E264" s="9"/>
      <c r="F264" s="10">
        <v>40</v>
      </c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33" customHeight="1">
      <c r="A265" s="9" t="s">
        <v>348</v>
      </c>
      <c r="B265" s="8"/>
      <c r="C265" s="17" t="s">
        <v>347</v>
      </c>
      <c r="D265" s="9"/>
      <c r="E265" s="9"/>
      <c r="F265" s="10">
        <v>3001.95</v>
      </c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0">
        <v>2145</v>
      </c>
      <c r="R265" s="10"/>
      <c r="S265" s="10"/>
      <c r="T265" s="10">
        <v>200</v>
      </c>
      <c r="U265" s="10"/>
      <c r="V265" s="10">
        <v>2269</v>
      </c>
      <c r="W265" s="10"/>
      <c r="X265" s="10"/>
      <c r="Y265" s="10">
        <v>250</v>
      </c>
      <c r="Z265" s="10"/>
    </row>
    <row r="266" spans="1:26" ht="33" customHeight="1">
      <c r="A266" s="9" t="s">
        <v>350</v>
      </c>
      <c r="B266" s="8"/>
      <c r="C266" s="17" t="s">
        <v>349</v>
      </c>
      <c r="D266" s="9"/>
      <c r="E266" s="9"/>
      <c r="F266" s="10">
        <v>1389.12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0">
        <v>1365</v>
      </c>
      <c r="R266" s="10"/>
      <c r="S266" s="10"/>
      <c r="T266" s="10"/>
      <c r="U266" s="10"/>
      <c r="V266" s="10">
        <v>1437</v>
      </c>
      <c r="W266" s="10"/>
      <c r="X266" s="10"/>
      <c r="Y266" s="10"/>
      <c r="Z266" s="10"/>
    </row>
    <row r="267" spans="1:26" ht="33" customHeight="1">
      <c r="A267" s="9" t="s">
        <v>352</v>
      </c>
      <c r="B267" s="8"/>
      <c r="C267" s="17" t="s">
        <v>351</v>
      </c>
      <c r="D267" s="9"/>
      <c r="E267" s="9"/>
      <c r="F267" s="10">
        <v>406</v>
      </c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0">
        <v>458</v>
      </c>
      <c r="R267" s="10"/>
      <c r="S267" s="10"/>
      <c r="T267" s="10"/>
      <c r="U267" s="10"/>
      <c r="V267" s="10">
        <v>510</v>
      </c>
      <c r="W267" s="10"/>
      <c r="X267" s="10"/>
      <c r="Y267" s="10"/>
      <c r="Z267" s="10"/>
    </row>
    <row r="268" spans="1:26" ht="33" customHeight="1">
      <c r="A268" s="9" t="s">
        <v>354</v>
      </c>
      <c r="B268" s="8"/>
      <c r="C268" s="17" t="s">
        <v>353</v>
      </c>
      <c r="D268" s="9"/>
      <c r="E268" s="9"/>
      <c r="F268" s="10">
        <v>400</v>
      </c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0">
        <v>450</v>
      </c>
      <c r="R268" s="10"/>
      <c r="S268" s="10"/>
      <c r="T268" s="10"/>
      <c r="U268" s="10"/>
      <c r="V268" s="10">
        <v>500</v>
      </c>
      <c r="W268" s="10"/>
      <c r="X268" s="10"/>
      <c r="Y268" s="10"/>
      <c r="Z268" s="10"/>
    </row>
    <row r="269" spans="1:26" ht="33" customHeight="1">
      <c r="A269" s="9" t="s">
        <v>354</v>
      </c>
      <c r="B269" s="8" t="s">
        <v>196</v>
      </c>
      <c r="C269" s="17" t="s">
        <v>195</v>
      </c>
      <c r="D269" s="9"/>
      <c r="E269" s="9"/>
      <c r="F269" s="10">
        <v>400</v>
      </c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0">
        <v>450</v>
      </c>
      <c r="R269" s="10"/>
      <c r="S269" s="10"/>
      <c r="T269" s="10"/>
      <c r="U269" s="10"/>
      <c r="V269" s="10">
        <v>500</v>
      </c>
      <c r="W269" s="10"/>
      <c r="X269" s="10"/>
      <c r="Y269" s="10"/>
      <c r="Z269" s="10"/>
    </row>
    <row r="270" spans="1:26" ht="33" customHeight="1">
      <c r="A270" s="9" t="s">
        <v>356</v>
      </c>
      <c r="B270" s="8"/>
      <c r="C270" s="17" t="s">
        <v>355</v>
      </c>
      <c r="D270" s="9"/>
      <c r="E270" s="9"/>
      <c r="F270" s="10">
        <v>6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0">
        <v>8</v>
      </c>
      <c r="R270" s="10"/>
      <c r="S270" s="10"/>
      <c r="T270" s="10"/>
      <c r="U270" s="10"/>
      <c r="V270" s="10">
        <v>10</v>
      </c>
      <c r="W270" s="10"/>
      <c r="X270" s="10"/>
      <c r="Y270" s="10"/>
      <c r="Z270" s="10"/>
    </row>
    <row r="271" spans="1:26" ht="33" customHeight="1">
      <c r="A271" s="9" t="s">
        <v>356</v>
      </c>
      <c r="B271" s="8" t="s">
        <v>196</v>
      </c>
      <c r="C271" s="17" t="s">
        <v>195</v>
      </c>
      <c r="D271" s="9"/>
      <c r="E271" s="9"/>
      <c r="F271" s="10">
        <v>6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0">
        <v>8</v>
      </c>
      <c r="R271" s="10"/>
      <c r="S271" s="10"/>
      <c r="T271" s="10"/>
      <c r="U271" s="10"/>
      <c r="V271" s="10">
        <v>10</v>
      </c>
      <c r="W271" s="10"/>
      <c r="X271" s="10"/>
      <c r="Y271" s="10"/>
      <c r="Z271" s="10"/>
    </row>
    <row r="272" spans="1:26" ht="33" customHeight="1">
      <c r="A272" s="9" t="s">
        <v>358</v>
      </c>
      <c r="B272" s="8"/>
      <c r="C272" s="17" t="s">
        <v>357</v>
      </c>
      <c r="D272" s="9"/>
      <c r="E272" s="9"/>
      <c r="F272" s="10">
        <v>200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0">
        <v>160</v>
      </c>
      <c r="R272" s="10"/>
      <c r="S272" s="10"/>
      <c r="T272" s="10"/>
      <c r="U272" s="10"/>
      <c r="V272" s="10">
        <v>170</v>
      </c>
      <c r="W272" s="10"/>
      <c r="X272" s="10"/>
      <c r="Y272" s="10"/>
      <c r="Z272" s="10"/>
    </row>
    <row r="273" spans="1:26" ht="33" customHeight="1">
      <c r="A273" s="9" t="s">
        <v>360</v>
      </c>
      <c r="B273" s="8"/>
      <c r="C273" s="17" t="s">
        <v>359</v>
      </c>
      <c r="D273" s="9"/>
      <c r="E273" s="9"/>
      <c r="F273" s="10">
        <v>80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0">
        <v>30</v>
      </c>
      <c r="R273" s="10"/>
      <c r="S273" s="10"/>
      <c r="T273" s="10"/>
      <c r="U273" s="10"/>
      <c r="V273" s="10">
        <v>30</v>
      </c>
      <c r="W273" s="10"/>
      <c r="X273" s="10"/>
      <c r="Y273" s="10"/>
      <c r="Z273" s="10"/>
    </row>
    <row r="274" spans="1:26" ht="33" customHeight="1">
      <c r="A274" s="9" t="s">
        <v>360</v>
      </c>
      <c r="B274" s="8" t="s">
        <v>196</v>
      </c>
      <c r="C274" s="17" t="s">
        <v>195</v>
      </c>
      <c r="D274" s="9"/>
      <c r="E274" s="9"/>
      <c r="F274" s="10">
        <v>80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0">
        <v>30</v>
      </c>
      <c r="R274" s="10"/>
      <c r="S274" s="10"/>
      <c r="T274" s="10"/>
      <c r="U274" s="10"/>
      <c r="V274" s="10">
        <v>30</v>
      </c>
      <c r="W274" s="10"/>
      <c r="X274" s="10"/>
      <c r="Y274" s="10"/>
      <c r="Z274" s="10"/>
    </row>
    <row r="275" spans="1:26" ht="33" customHeight="1">
      <c r="A275" s="9" t="s">
        <v>362</v>
      </c>
      <c r="B275" s="8"/>
      <c r="C275" s="17" t="s">
        <v>361</v>
      </c>
      <c r="D275" s="9"/>
      <c r="E275" s="9"/>
      <c r="F275" s="10">
        <v>50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0">
        <v>50</v>
      </c>
      <c r="R275" s="10"/>
      <c r="S275" s="10"/>
      <c r="T275" s="10"/>
      <c r="U275" s="10"/>
      <c r="V275" s="10">
        <v>50</v>
      </c>
      <c r="W275" s="10"/>
      <c r="X275" s="10"/>
      <c r="Y275" s="10"/>
      <c r="Z275" s="10"/>
    </row>
    <row r="276" spans="1:26" ht="33" customHeight="1">
      <c r="A276" s="9" t="s">
        <v>362</v>
      </c>
      <c r="B276" s="8" t="s">
        <v>196</v>
      </c>
      <c r="C276" s="17" t="s">
        <v>195</v>
      </c>
      <c r="D276" s="9"/>
      <c r="E276" s="9"/>
      <c r="F276" s="10">
        <v>50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0">
        <v>50</v>
      </c>
      <c r="R276" s="10"/>
      <c r="S276" s="10"/>
      <c r="T276" s="10"/>
      <c r="U276" s="10"/>
      <c r="V276" s="10">
        <v>50</v>
      </c>
      <c r="W276" s="10"/>
      <c r="X276" s="10"/>
      <c r="Y276" s="10"/>
      <c r="Z276" s="10"/>
    </row>
    <row r="277" spans="1:26" ht="49.5" customHeight="1">
      <c r="A277" s="9" t="s">
        <v>364</v>
      </c>
      <c r="B277" s="8"/>
      <c r="C277" s="17" t="s">
        <v>363</v>
      </c>
      <c r="D277" s="9"/>
      <c r="E277" s="9"/>
      <c r="F277" s="10">
        <v>70</v>
      </c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0">
        <v>80</v>
      </c>
      <c r="R277" s="10"/>
      <c r="S277" s="10"/>
      <c r="T277" s="10"/>
      <c r="U277" s="10"/>
      <c r="V277" s="10">
        <v>90</v>
      </c>
      <c r="W277" s="10"/>
      <c r="X277" s="10"/>
      <c r="Y277" s="10"/>
      <c r="Z277" s="10"/>
    </row>
    <row r="278" spans="1:26" ht="33" customHeight="1">
      <c r="A278" s="9" t="s">
        <v>364</v>
      </c>
      <c r="B278" s="8" t="s">
        <v>196</v>
      </c>
      <c r="C278" s="17" t="s">
        <v>195</v>
      </c>
      <c r="D278" s="9"/>
      <c r="E278" s="9"/>
      <c r="F278" s="10">
        <v>70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0">
        <v>80</v>
      </c>
      <c r="R278" s="10"/>
      <c r="S278" s="10"/>
      <c r="T278" s="10"/>
      <c r="U278" s="10"/>
      <c r="V278" s="10">
        <v>90</v>
      </c>
      <c r="W278" s="10"/>
      <c r="X278" s="10"/>
      <c r="Y278" s="10"/>
      <c r="Z278" s="10"/>
    </row>
    <row r="279" spans="1:26" ht="33" customHeight="1">
      <c r="A279" s="9" t="s">
        <v>366</v>
      </c>
      <c r="B279" s="8"/>
      <c r="C279" s="17" t="s">
        <v>365</v>
      </c>
      <c r="D279" s="9"/>
      <c r="E279" s="9"/>
      <c r="F279" s="10">
        <v>783.12</v>
      </c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0">
        <v>747</v>
      </c>
      <c r="R279" s="10"/>
      <c r="S279" s="10"/>
      <c r="T279" s="10"/>
      <c r="U279" s="10"/>
      <c r="V279" s="10">
        <v>757</v>
      </c>
      <c r="W279" s="10"/>
      <c r="X279" s="10"/>
      <c r="Y279" s="10"/>
      <c r="Z279" s="10"/>
    </row>
    <row r="280" spans="1:26" ht="49.5" customHeight="1">
      <c r="A280" s="9" t="s">
        <v>368</v>
      </c>
      <c r="B280" s="8"/>
      <c r="C280" s="17" t="s">
        <v>367</v>
      </c>
      <c r="D280" s="9"/>
      <c r="E280" s="9"/>
      <c r="F280" s="10">
        <v>743.82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0">
        <v>705</v>
      </c>
      <c r="R280" s="10"/>
      <c r="S280" s="10"/>
      <c r="T280" s="10"/>
      <c r="U280" s="10"/>
      <c r="V280" s="10">
        <v>713</v>
      </c>
      <c r="W280" s="10"/>
      <c r="X280" s="10"/>
      <c r="Y280" s="10"/>
      <c r="Z280" s="10"/>
    </row>
    <row r="281" spans="1:26" ht="33" customHeight="1">
      <c r="A281" s="9" t="s">
        <v>368</v>
      </c>
      <c r="B281" s="8" t="s">
        <v>196</v>
      </c>
      <c r="C281" s="17" t="s">
        <v>195</v>
      </c>
      <c r="D281" s="9"/>
      <c r="E281" s="9"/>
      <c r="F281" s="10">
        <v>743.82</v>
      </c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0">
        <v>705</v>
      </c>
      <c r="R281" s="10"/>
      <c r="S281" s="10"/>
      <c r="T281" s="10"/>
      <c r="U281" s="10"/>
      <c r="V281" s="10">
        <v>713</v>
      </c>
      <c r="W281" s="10"/>
      <c r="X281" s="10"/>
      <c r="Y281" s="10"/>
      <c r="Z281" s="10"/>
    </row>
    <row r="282" spans="1:26" ht="33" customHeight="1">
      <c r="A282" s="9" t="s">
        <v>370</v>
      </c>
      <c r="B282" s="8"/>
      <c r="C282" s="17" t="s">
        <v>369</v>
      </c>
      <c r="D282" s="9"/>
      <c r="E282" s="9"/>
      <c r="F282" s="10">
        <v>39.3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0">
        <v>42</v>
      </c>
      <c r="R282" s="10"/>
      <c r="S282" s="10"/>
      <c r="T282" s="10"/>
      <c r="U282" s="10"/>
      <c r="V282" s="10">
        <v>44</v>
      </c>
      <c r="W282" s="10"/>
      <c r="X282" s="10"/>
      <c r="Y282" s="10"/>
      <c r="Z282" s="10"/>
    </row>
    <row r="283" spans="1:26" ht="33" customHeight="1">
      <c r="A283" s="9" t="s">
        <v>370</v>
      </c>
      <c r="B283" s="8" t="s">
        <v>196</v>
      </c>
      <c r="C283" s="17" t="s">
        <v>195</v>
      </c>
      <c r="D283" s="9"/>
      <c r="E283" s="9"/>
      <c r="F283" s="10">
        <v>39.3</v>
      </c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0">
        <v>42</v>
      </c>
      <c r="R283" s="10"/>
      <c r="S283" s="10"/>
      <c r="T283" s="10"/>
      <c r="U283" s="10"/>
      <c r="V283" s="10">
        <v>44</v>
      </c>
      <c r="W283" s="10"/>
      <c r="X283" s="10"/>
      <c r="Y283" s="10"/>
      <c r="Z283" s="10"/>
    </row>
    <row r="284" spans="1:26" ht="33" customHeight="1">
      <c r="A284" s="9" t="s">
        <v>372</v>
      </c>
      <c r="B284" s="8"/>
      <c r="C284" s="17" t="s">
        <v>371</v>
      </c>
      <c r="D284" s="9"/>
      <c r="E284" s="9"/>
      <c r="F284" s="10">
        <v>1612.83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0">
        <v>780</v>
      </c>
      <c r="R284" s="10"/>
      <c r="S284" s="10"/>
      <c r="T284" s="10">
        <v>200</v>
      </c>
      <c r="U284" s="10"/>
      <c r="V284" s="10">
        <v>832</v>
      </c>
      <c r="W284" s="10"/>
      <c r="X284" s="10"/>
      <c r="Y284" s="10">
        <v>250</v>
      </c>
      <c r="Z284" s="10"/>
    </row>
    <row r="285" spans="1:26" ht="33" customHeight="1">
      <c r="A285" s="9" t="s">
        <v>374</v>
      </c>
      <c r="B285" s="8"/>
      <c r="C285" s="17" t="s">
        <v>373</v>
      </c>
      <c r="D285" s="9"/>
      <c r="E285" s="9"/>
      <c r="F285" s="10">
        <v>240</v>
      </c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0">
        <v>90</v>
      </c>
      <c r="R285" s="10"/>
      <c r="S285" s="10"/>
      <c r="T285" s="10"/>
      <c r="U285" s="10"/>
      <c r="V285" s="10">
        <v>90</v>
      </c>
      <c r="W285" s="10"/>
      <c r="X285" s="10"/>
      <c r="Y285" s="10"/>
      <c r="Z285" s="10"/>
    </row>
    <row r="286" spans="1:26" ht="33" customHeight="1">
      <c r="A286" s="9" t="s">
        <v>376</v>
      </c>
      <c r="B286" s="8"/>
      <c r="C286" s="17" t="s">
        <v>375</v>
      </c>
      <c r="D286" s="9"/>
      <c r="E286" s="9"/>
      <c r="F286" s="10">
        <v>90</v>
      </c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0">
        <v>90</v>
      </c>
      <c r="R286" s="10"/>
      <c r="S286" s="10"/>
      <c r="T286" s="10"/>
      <c r="U286" s="10"/>
      <c r="V286" s="10">
        <v>90</v>
      </c>
      <c r="W286" s="10"/>
      <c r="X286" s="10"/>
      <c r="Y286" s="10"/>
      <c r="Z286" s="10"/>
    </row>
    <row r="287" spans="1:26" ht="33" customHeight="1">
      <c r="A287" s="9" t="s">
        <v>376</v>
      </c>
      <c r="B287" s="8" t="s">
        <v>196</v>
      </c>
      <c r="C287" s="17" t="s">
        <v>195</v>
      </c>
      <c r="D287" s="9"/>
      <c r="E287" s="9"/>
      <c r="F287" s="10">
        <v>90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0">
        <v>90</v>
      </c>
      <c r="R287" s="10"/>
      <c r="S287" s="10"/>
      <c r="T287" s="10"/>
      <c r="U287" s="10"/>
      <c r="V287" s="10">
        <v>90</v>
      </c>
      <c r="W287" s="10"/>
      <c r="X287" s="10"/>
      <c r="Y287" s="10"/>
      <c r="Z287" s="10"/>
    </row>
    <row r="288" spans="1:26" ht="99.75" customHeight="1">
      <c r="A288" s="9" t="s">
        <v>378</v>
      </c>
      <c r="B288" s="8"/>
      <c r="C288" s="18" t="s">
        <v>377</v>
      </c>
      <c r="D288" s="9"/>
      <c r="E288" s="9"/>
      <c r="F288" s="10">
        <v>150</v>
      </c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33" customHeight="1">
      <c r="A289" s="9" t="s">
        <v>378</v>
      </c>
      <c r="B289" s="8" t="s">
        <v>196</v>
      </c>
      <c r="C289" s="17" t="s">
        <v>195</v>
      </c>
      <c r="D289" s="9"/>
      <c r="E289" s="9"/>
      <c r="F289" s="10">
        <v>150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33" customHeight="1">
      <c r="A290" s="9" t="s">
        <v>380</v>
      </c>
      <c r="B290" s="8"/>
      <c r="C290" s="17" t="s">
        <v>379</v>
      </c>
      <c r="D290" s="9"/>
      <c r="E290" s="9"/>
      <c r="F290" s="10">
        <v>1372.83</v>
      </c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0">
        <v>690</v>
      </c>
      <c r="R290" s="10"/>
      <c r="S290" s="10"/>
      <c r="T290" s="10">
        <v>200</v>
      </c>
      <c r="U290" s="10"/>
      <c r="V290" s="10">
        <v>742</v>
      </c>
      <c r="W290" s="10"/>
      <c r="X290" s="10"/>
      <c r="Y290" s="10">
        <v>250</v>
      </c>
      <c r="Z290" s="10"/>
    </row>
    <row r="291" spans="1:26" ht="49.5" customHeight="1">
      <c r="A291" s="9" t="s">
        <v>382</v>
      </c>
      <c r="B291" s="8"/>
      <c r="C291" s="17" t="s">
        <v>381</v>
      </c>
      <c r="D291" s="9"/>
      <c r="E291" s="9"/>
      <c r="F291" s="10">
        <v>829.62</v>
      </c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0">
        <v>120</v>
      </c>
      <c r="R291" s="10"/>
      <c r="S291" s="10"/>
      <c r="T291" s="10"/>
      <c r="U291" s="10"/>
      <c r="V291" s="10">
        <v>120</v>
      </c>
      <c r="W291" s="10"/>
      <c r="X291" s="10"/>
      <c r="Y291" s="10"/>
      <c r="Z291" s="10"/>
    </row>
    <row r="292" spans="1:26" ht="33" customHeight="1">
      <c r="A292" s="9" t="s">
        <v>382</v>
      </c>
      <c r="B292" s="8" t="s">
        <v>196</v>
      </c>
      <c r="C292" s="17" t="s">
        <v>195</v>
      </c>
      <c r="D292" s="9"/>
      <c r="E292" s="9"/>
      <c r="F292" s="10">
        <v>829.62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0">
        <v>120</v>
      </c>
      <c r="R292" s="10"/>
      <c r="S292" s="10"/>
      <c r="T292" s="10"/>
      <c r="U292" s="10"/>
      <c r="V292" s="10">
        <v>120</v>
      </c>
      <c r="W292" s="10"/>
      <c r="X292" s="10"/>
      <c r="Y292" s="10"/>
      <c r="Z292" s="10"/>
    </row>
    <row r="293" spans="1:26" ht="40.5" customHeight="1">
      <c r="A293" s="9" t="s">
        <v>384</v>
      </c>
      <c r="B293" s="8"/>
      <c r="C293" s="17" t="s">
        <v>383</v>
      </c>
      <c r="D293" s="9"/>
      <c r="E293" s="9"/>
      <c r="F293" s="10">
        <v>200</v>
      </c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0">
        <v>150</v>
      </c>
      <c r="R293" s="10"/>
      <c r="S293" s="10"/>
      <c r="T293" s="10"/>
      <c r="U293" s="10"/>
      <c r="V293" s="10">
        <v>150</v>
      </c>
      <c r="W293" s="10"/>
      <c r="X293" s="10"/>
      <c r="Y293" s="10"/>
      <c r="Z293" s="10"/>
    </row>
    <row r="294" spans="1:26" ht="39.75" customHeight="1">
      <c r="A294" s="9" t="s">
        <v>384</v>
      </c>
      <c r="B294" s="8" t="s">
        <v>196</v>
      </c>
      <c r="C294" s="17" t="s">
        <v>195</v>
      </c>
      <c r="D294" s="9"/>
      <c r="E294" s="9"/>
      <c r="F294" s="10">
        <v>200</v>
      </c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0">
        <v>150</v>
      </c>
      <c r="R294" s="10"/>
      <c r="S294" s="10"/>
      <c r="T294" s="10"/>
      <c r="U294" s="10"/>
      <c r="V294" s="10">
        <v>150</v>
      </c>
      <c r="W294" s="10"/>
      <c r="X294" s="10"/>
      <c r="Y294" s="10"/>
      <c r="Z294" s="10"/>
    </row>
    <row r="295" spans="1:26" ht="33" customHeight="1">
      <c r="A295" s="9" t="s">
        <v>386</v>
      </c>
      <c r="B295" s="8"/>
      <c r="C295" s="17" t="s">
        <v>385</v>
      </c>
      <c r="D295" s="9"/>
      <c r="E295" s="9"/>
      <c r="F295" s="10">
        <v>6</v>
      </c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0">
        <v>8</v>
      </c>
      <c r="R295" s="10"/>
      <c r="S295" s="10"/>
      <c r="T295" s="10"/>
      <c r="U295" s="10"/>
      <c r="V295" s="10">
        <v>10</v>
      </c>
      <c r="W295" s="10"/>
      <c r="X295" s="10"/>
      <c r="Y295" s="10"/>
      <c r="Z295" s="10"/>
    </row>
    <row r="296" spans="1:26" ht="33" customHeight="1">
      <c r="A296" s="9" t="s">
        <v>386</v>
      </c>
      <c r="B296" s="8" t="s">
        <v>196</v>
      </c>
      <c r="C296" s="17" t="s">
        <v>195</v>
      </c>
      <c r="D296" s="9"/>
      <c r="E296" s="9"/>
      <c r="F296" s="10">
        <v>6</v>
      </c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0">
        <v>8</v>
      </c>
      <c r="R296" s="10"/>
      <c r="S296" s="10"/>
      <c r="T296" s="10"/>
      <c r="U296" s="10"/>
      <c r="V296" s="10">
        <v>10</v>
      </c>
      <c r="W296" s="10"/>
      <c r="X296" s="10"/>
      <c r="Y296" s="10"/>
      <c r="Z296" s="10"/>
    </row>
    <row r="297" spans="1:26" ht="33" customHeight="1">
      <c r="A297" s="9" t="s">
        <v>388</v>
      </c>
      <c r="B297" s="8"/>
      <c r="C297" s="17" t="s">
        <v>387</v>
      </c>
      <c r="D297" s="9"/>
      <c r="E297" s="9"/>
      <c r="F297" s="10">
        <v>250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0">
        <v>200</v>
      </c>
      <c r="R297" s="10"/>
      <c r="S297" s="10"/>
      <c r="T297" s="10"/>
      <c r="U297" s="10"/>
      <c r="V297" s="10">
        <v>200</v>
      </c>
      <c r="W297" s="10"/>
      <c r="X297" s="10"/>
      <c r="Y297" s="10"/>
      <c r="Z297" s="10"/>
    </row>
    <row r="298" spans="1:26" ht="33" customHeight="1">
      <c r="A298" s="9" t="s">
        <v>388</v>
      </c>
      <c r="B298" s="8" t="s">
        <v>196</v>
      </c>
      <c r="C298" s="17" t="s">
        <v>195</v>
      </c>
      <c r="D298" s="9"/>
      <c r="E298" s="9"/>
      <c r="F298" s="10">
        <v>250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0">
        <v>200</v>
      </c>
      <c r="R298" s="10"/>
      <c r="S298" s="10"/>
      <c r="T298" s="10"/>
      <c r="U298" s="10"/>
      <c r="V298" s="10">
        <v>200</v>
      </c>
      <c r="W298" s="10"/>
      <c r="X298" s="10"/>
      <c r="Y298" s="10"/>
      <c r="Z298" s="10"/>
    </row>
    <row r="299" spans="1:26" ht="39.75" customHeight="1">
      <c r="A299" s="9" t="s">
        <v>390</v>
      </c>
      <c r="B299" s="8"/>
      <c r="C299" s="17" t="s">
        <v>389</v>
      </c>
      <c r="D299" s="9"/>
      <c r="E299" s="9"/>
      <c r="F299" s="10">
        <v>12</v>
      </c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0">
        <v>12</v>
      </c>
      <c r="R299" s="10"/>
      <c r="S299" s="10"/>
      <c r="T299" s="10"/>
      <c r="U299" s="10"/>
      <c r="V299" s="10">
        <v>12</v>
      </c>
      <c r="W299" s="10"/>
      <c r="X299" s="10"/>
      <c r="Y299" s="10"/>
      <c r="Z299" s="10"/>
    </row>
    <row r="300" spans="1:26" ht="33" customHeight="1">
      <c r="A300" s="9" t="s">
        <v>390</v>
      </c>
      <c r="B300" s="8" t="s">
        <v>196</v>
      </c>
      <c r="C300" s="17" t="s">
        <v>195</v>
      </c>
      <c r="D300" s="9"/>
      <c r="E300" s="9"/>
      <c r="F300" s="10">
        <v>12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0">
        <v>12</v>
      </c>
      <c r="R300" s="10"/>
      <c r="S300" s="10"/>
      <c r="T300" s="10"/>
      <c r="U300" s="10"/>
      <c r="V300" s="10">
        <v>12</v>
      </c>
      <c r="W300" s="10"/>
      <c r="X300" s="10"/>
      <c r="Y300" s="10"/>
      <c r="Z300" s="10"/>
    </row>
    <row r="301" spans="1:26" ht="33" customHeight="1">
      <c r="A301" s="9" t="s">
        <v>391</v>
      </c>
      <c r="B301" s="8"/>
      <c r="C301" s="17" t="s">
        <v>387</v>
      </c>
      <c r="D301" s="9"/>
      <c r="E301" s="9"/>
      <c r="F301" s="10">
        <v>75.21</v>
      </c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0">
        <v>200</v>
      </c>
      <c r="R301" s="10"/>
      <c r="S301" s="10"/>
      <c r="T301" s="10">
        <v>200</v>
      </c>
      <c r="U301" s="10"/>
      <c r="V301" s="10">
        <v>250</v>
      </c>
      <c r="W301" s="10"/>
      <c r="X301" s="10"/>
      <c r="Y301" s="10">
        <v>250</v>
      </c>
      <c r="Z301" s="10"/>
    </row>
    <row r="302" spans="1:26" ht="33" customHeight="1">
      <c r="A302" s="9" t="s">
        <v>391</v>
      </c>
      <c r="B302" s="8" t="s">
        <v>196</v>
      </c>
      <c r="C302" s="17" t="s">
        <v>195</v>
      </c>
      <c r="D302" s="9"/>
      <c r="E302" s="9"/>
      <c r="F302" s="10">
        <v>75.21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0">
        <v>200</v>
      </c>
      <c r="R302" s="10"/>
      <c r="S302" s="10"/>
      <c r="T302" s="10">
        <v>200</v>
      </c>
      <c r="U302" s="10"/>
      <c r="V302" s="10">
        <v>250</v>
      </c>
      <c r="W302" s="10"/>
      <c r="X302" s="10"/>
      <c r="Y302" s="10">
        <v>250</v>
      </c>
      <c r="Z302" s="10"/>
    </row>
    <row r="303" spans="1:26" ht="33" customHeight="1">
      <c r="A303" s="9" t="s">
        <v>392</v>
      </c>
      <c r="B303" s="8"/>
      <c r="C303" s="17" t="s">
        <v>1064</v>
      </c>
      <c r="D303" s="9"/>
      <c r="E303" s="9"/>
      <c r="F303" s="10">
        <v>36749.6</v>
      </c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0">
        <v>34988.1</v>
      </c>
      <c r="R303" s="10">
        <v>1759.4</v>
      </c>
      <c r="S303" s="10">
        <v>1699.04</v>
      </c>
      <c r="T303" s="10"/>
      <c r="U303" s="10"/>
      <c r="V303" s="10">
        <v>39950.5</v>
      </c>
      <c r="W303" s="10">
        <v>1935.3</v>
      </c>
      <c r="X303" s="10">
        <v>1699.04</v>
      </c>
      <c r="Y303" s="10"/>
      <c r="Z303" s="10"/>
    </row>
    <row r="304" spans="1:26" ht="33" customHeight="1">
      <c r="A304" s="9" t="s">
        <v>394</v>
      </c>
      <c r="B304" s="8"/>
      <c r="C304" s="17" t="s">
        <v>393</v>
      </c>
      <c r="D304" s="9"/>
      <c r="E304" s="9"/>
      <c r="F304" s="10">
        <f>F305</f>
        <v>1595.9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0">
        <v>1613</v>
      </c>
      <c r="R304" s="10"/>
      <c r="S304" s="10"/>
      <c r="T304" s="10"/>
      <c r="U304" s="10"/>
      <c r="V304" s="10">
        <v>1613</v>
      </c>
      <c r="W304" s="10"/>
      <c r="X304" s="10"/>
      <c r="Y304" s="10"/>
      <c r="Z304" s="10"/>
    </row>
    <row r="305" spans="1:26" ht="66.75" customHeight="1">
      <c r="A305" s="9" t="s">
        <v>394</v>
      </c>
      <c r="B305" s="8" t="s">
        <v>248</v>
      </c>
      <c r="C305" s="17" t="s">
        <v>247</v>
      </c>
      <c r="D305" s="9"/>
      <c r="E305" s="9"/>
      <c r="F305" s="10">
        <v>1595.9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0">
        <v>1613</v>
      </c>
      <c r="R305" s="10"/>
      <c r="S305" s="10"/>
      <c r="T305" s="10"/>
      <c r="U305" s="10"/>
      <c r="V305" s="10">
        <v>1613</v>
      </c>
      <c r="W305" s="10"/>
      <c r="X305" s="10"/>
      <c r="Y305" s="10"/>
      <c r="Z305" s="10"/>
    </row>
    <row r="306" spans="1:26" ht="33" customHeight="1">
      <c r="A306" s="9" t="s">
        <v>396</v>
      </c>
      <c r="B306" s="8"/>
      <c r="C306" s="17" t="s">
        <v>395</v>
      </c>
      <c r="D306" s="9"/>
      <c r="E306" s="9"/>
      <c r="F306" s="10">
        <v>754.8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0">
        <v>754.8</v>
      </c>
      <c r="R306" s="10"/>
      <c r="S306" s="10"/>
      <c r="T306" s="10"/>
      <c r="U306" s="10"/>
      <c r="V306" s="10">
        <v>754.8</v>
      </c>
      <c r="W306" s="10"/>
      <c r="X306" s="10"/>
      <c r="Y306" s="10"/>
      <c r="Z306" s="10"/>
    </row>
    <row r="307" spans="1:26" ht="66.75" customHeight="1">
      <c r="A307" s="9" t="s">
        <v>396</v>
      </c>
      <c r="B307" s="8" t="s">
        <v>248</v>
      </c>
      <c r="C307" s="17" t="s">
        <v>247</v>
      </c>
      <c r="D307" s="9"/>
      <c r="E307" s="9"/>
      <c r="F307" s="10">
        <v>754.8</v>
      </c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0">
        <v>754.8</v>
      </c>
      <c r="R307" s="10"/>
      <c r="S307" s="10"/>
      <c r="T307" s="10"/>
      <c r="U307" s="10"/>
      <c r="V307" s="10">
        <v>754.8</v>
      </c>
      <c r="W307" s="10"/>
      <c r="X307" s="10"/>
      <c r="Y307" s="10"/>
      <c r="Z307" s="10"/>
    </row>
    <row r="308" spans="1:26" ht="33" customHeight="1">
      <c r="A308" s="9" t="s">
        <v>398</v>
      </c>
      <c r="B308" s="8"/>
      <c r="C308" s="17" t="s">
        <v>397</v>
      </c>
      <c r="D308" s="9"/>
      <c r="E308" s="9"/>
      <c r="F308" s="10">
        <v>155.3</v>
      </c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0">
        <v>155.3</v>
      </c>
      <c r="R308" s="10"/>
      <c r="S308" s="10"/>
      <c r="T308" s="10"/>
      <c r="U308" s="10"/>
      <c r="V308" s="10">
        <v>155.3</v>
      </c>
      <c r="W308" s="10"/>
      <c r="X308" s="10"/>
      <c r="Y308" s="10"/>
      <c r="Z308" s="10"/>
    </row>
    <row r="309" spans="1:26" ht="66.75" customHeight="1">
      <c r="A309" s="9" t="s">
        <v>398</v>
      </c>
      <c r="B309" s="8" t="s">
        <v>248</v>
      </c>
      <c r="C309" s="17" t="s">
        <v>247</v>
      </c>
      <c r="D309" s="9"/>
      <c r="E309" s="9"/>
      <c r="F309" s="10">
        <v>155.3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0">
        <v>155.3</v>
      </c>
      <c r="R309" s="10"/>
      <c r="S309" s="10"/>
      <c r="T309" s="10"/>
      <c r="U309" s="10"/>
      <c r="V309" s="10">
        <v>155.3</v>
      </c>
      <c r="W309" s="10"/>
      <c r="X309" s="10"/>
      <c r="Y309" s="10"/>
      <c r="Z309" s="10"/>
    </row>
    <row r="310" spans="1:26" ht="33" customHeight="1">
      <c r="A310" s="9" t="s">
        <v>400</v>
      </c>
      <c r="B310" s="8"/>
      <c r="C310" s="17" t="s">
        <v>399</v>
      </c>
      <c r="D310" s="9"/>
      <c r="E310" s="9"/>
      <c r="F310" s="10">
        <v>50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33" customHeight="1">
      <c r="A311" s="9" t="s">
        <v>400</v>
      </c>
      <c r="B311" s="8" t="s">
        <v>182</v>
      </c>
      <c r="C311" s="17" t="s">
        <v>181</v>
      </c>
      <c r="D311" s="9"/>
      <c r="E311" s="9"/>
      <c r="F311" s="10">
        <v>50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33" customHeight="1">
      <c r="A312" s="9" t="s">
        <v>401</v>
      </c>
      <c r="B312" s="8"/>
      <c r="C312" s="17" t="s">
        <v>245</v>
      </c>
      <c r="D312" s="9"/>
      <c r="E312" s="9"/>
      <c r="F312" s="10">
        <v>24820.6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0">
        <v>24820.6</v>
      </c>
      <c r="R312" s="10"/>
      <c r="S312" s="10"/>
      <c r="T312" s="10"/>
      <c r="U312" s="10"/>
      <c r="V312" s="10">
        <v>24820.6</v>
      </c>
      <c r="W312" s="10"/>
      <c r="X312" s="10"/>
      <c r="Y312" s="10"/>
      <c r="Z312" s="10"/>
    </row>
    <row r="313" spans="1:26" ht="66.75" customHeight="1">
      <c r="A313" s="9" t="s">
        <v>401</v>
      </c>
      <c r="B313" s="8" t="s">
        <v>248</v>
      </c>
      <c r="C313" s="17" t="s">
        <v>247</v>
      </c>
      <c r="D313" s="9"/>
      <c r="E313" s="9"/>
      <c r="F313" s="10">
        <v>19038.7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0">
        <v>19038.7</v>
      </c>
      <c r="R313" s="10"/>
      <c r="S313" s="10"/>
      <c r="T313" s="10"/>
      <c r="U313" s="10"/>
      <c r="V313" s="10">
        <v>19038.7</v>
      </c>
      <c r="W313" s="10"/>
      <c r="X313" s="10"/>
      <c r="Y313" s="10"/>
      <c r="Z313" s="10"/>
    </row>
    <row r="314" spans="1:26" ht="33" customHeight="1">
      <c r="A314" s="9" t="s">
        <v>401</v>
      </c>
      <c r="B314" s="8" t="s">
        <v>196</v>
      </c>
      <c r="C314" s="17" t="s">
        <v>195</v>
      </c>
      <c r="D314" s="9"/>
      <c r="E314" s="9"/>
      <c r="F314" s="10">
        <v>5614.5</v>
      </c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0">
        <v>5614.5</v>
      </c>
      <c r="R314" s="10"/>
      <c r="S314" s="10"/>
      <c r="T314" s="10"/>
      <c r="U314" s="10"/>
      <c r="V314" s="10">
        <v>5614.5</v>
      </c>
      <c r="W314" s="10"/>
      <c r="X314" s="10"/>
      <c r="Y314" s="10"/>
      <c r="Z314" s="10"/>
    </row>
    <row r="315" spans="1:26" ht="33" customHeight="1">
      <c r="A315" s="9" t="s">
        <v>401</v>
      </c>
      <c r="B315" s="8" t="s">
        <v>182</v>
      </c>
      <c r="C315" s="17" t="s">
        <v>181</v>
      </c>
      <c r="D315" s="9"/>
      <c r="E315" s="9"/>
      <c r="F315" s="10">
        <v>167.4</v>
      </c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0">
        <v>167.4</v>
      </c>
      <c r="R315" s="10"/>
      <c r="S315" s="10"/>
      <c r="T315" s="10"/>
      <c r="U315" s="10"/>
      <c r="V315" s="10">
        <v>167.4</v>
      </c>
      <c r="W315" s="10"/>
      <c r="X315" s="10"/>
      <c r="Y315" s="10"/>
      <c r="Z315" s="10"/>
    </row>
    <row r="316" spans="1:26" ht="33" customHeight="1">
      <c r="A316" s="9" t="s">
        <v>1107</v>
      </c>
      <c r="B316" s="8"/>
      <c r="C316" s="17" t="s">
        <v>1108</v>
      </c>
      <c r="D316" s="9"/>
      <c r="E316" s="9"/>
      <c r="F316" s="10">
        <v>401.6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66.75" customHeight="1">
      <c r="A317" s="9" t="s">
        <v>1107</v>
      </c>
      <c r="B317" s="8" t="s">
        <v>248</v>
      </c>
      <c r="C317" s="17" t="s">
        <v>247</v>
      </c>
      <c r="D317" s="9"/>
      <c r="E317" s="9"/>
      <c r="F317" s="10">
        <v>381.52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33" customHeight="1">
      <c r="A318" s="9" t="s">
        <v>1107</v>
      </c>
      <c r="B318" s="8" t="s">
        <v>196</v>
      </c>
      <c r="C318" s="17" t="s">
        <v>195</v>
      </c>
      <c r="D318" s="9"/>
      <c r="E318" s="9"/>
      <c r="F318" s="10">
        <v>20.08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33" customHeight="1">
      <c r="A319" s="9" t="s">
        <v>1109</v>
      </c>
      <c r="B319" s="8"/>
      <c r="C319" s="17" t="s">
        <v>1110</v>
      </c>
      <c r="D319" s="9"/>
      <c r="E319" s="9"/>
      <c r="F319" s="10">
        <v>1059.4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66.75" customHeight="1">
      <c r="A320" s="9" t="s">
        <v>1109</v>
      </c>
      <c r="B320" s="8" t="s">
        <v>248</v>
      </c>
      <c r="C320" s="17" t="s">
        <v>247</v>
      </c>
      <c r="D320" s="9"/>
      <c r="E320" s="9"/>
      <c r="F320" s="10">
        <v>1059.4</v>
      </c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33" customHeight="1">
      <c r="A321" s="9" t="s">
        <v>1111</v>
      </c>
      <c r="B321" s="8"/>
      <c r="C321" s="17" t="s">
        <v>39</v>
      </c>
      <c r="D321" s="9"/>
      <c r="E321" s="9"/>
      <c r="F321" s="10">
        <v>4175.8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0">
        <v>4175.8</v>
      </c>
      <c r="R321" s="10"/>
      <c r="S321" s="10"/>
      <c r="T321" s="10"/>
      <c r="U321" s="10"/>
      <c r="V321" s="10">
        <v>8962.3</v>
      </c>
      <c r="W321" s="10"/>
      <c r="X321" s="10"/>
      <c r="Y321" s="10"/>
      <c r="Z321" s="10"/>
    </row>
    <row r="322" spans="1:26" ht="66.75" customHeight="1">
      <c r="A322" s="9" t="s">
        <v>1111</v>
      </c>
      <c r="B322" s="8" t="s">
        <v>248</v>
      </c>
      <c r="C322" s="17" t="s">
        <v>247</v>
      </c>
      <c r="D322" s="9"/>
      <c r="E322" s="9"/>
      <c r="F322" s="10">
        <v>3662.8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0">
        <v>3662.8</v>
      </c>
      <c r="R322" s="10"/>
      <c r="S322" s="10"/>
      <c r="T322" s="10"/>
      <c r="U322" s="10"/>
      <c r="V322" s="10">
        <v>6898.2</v>
      </c>
      <c r="W322" s="10"/>
      <c r="X322" s="10"/>
      <c r="Y322" s="10"/>
      <c r="Z322" s="10"/>
    </row>
    <row r="323" spans="1:26" ht="33" customHeight="1">
      <c r="A323" s="9" t="s">
        <v>1111</v>
      </c>
      <c r="B323" s="8" t="s">
        <v>196</v>
      </c>
      <c r="C323" s="17" t="s">
        <v>195</v>
      </c>
      <c r="D323" s="9"/>
      <c r="E323" s="9"/>
      <c r="F323" s="10">
        <v>513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0">
        <v>513</v>
      </c>
      <c r="R323" s="10"/>
      <c r="S323" s="10"/>
      <c r="T323" s="10"/>
      <c r="U323" s="10"/>
      <c r="V323" s="10">
        <v>2064.1</v>
      </c>
      <c r="W323" s="10"/>
      <c r="X323" s="10"/>
      <c r="Y323" s="10"/>
      <c r="Z323" s="10"/>
    </row>
    <row r="324" spans="1:26" ht="49.5" customHeight="1">
      <c r="A324" s="9" t="s">
        <v>403</v>
      </c>
      <c r="B324" s="8"/>
      <c r="C324" s="17" t="s">
        <v>402</v>
      </c>
      <c r="D324" s="9"/>
      <c r="E324" s="9"/>
      <c r="F324" s="10">
        <v>427.5</v>
      </c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0">
        <v>427.5</v>
      </c>
      <c r="R324" s="10"/>
      <c r="S324" s="10">
        <v>427.5</v>
      </c>
      <c r="T324" s="10"/>
      <c r="U324" s="10"/>
      <c r="V324" s="10">
        <v>427.5</v>
      </c>
      <c r="W324" s="10"/>
      <c r="X324" s="10">
        <v>427.5</v>
      </c>
      <c r="Y324" s="10"/>
      <c r="Z324" s="10"/>
    </row>
    <row r="325" spans="1:26" ht="66.75" customHeight="1">
      <c r="A325" s="9" t="s">
        <v>403</v>
      </c>
      <c r="B325" s="8" t="s">
        <v>248</v>
      </c>
      <c r="C325" s="17" t="s">
        <v>247</v>
      </c>
      <c r="D325" s="9"/>
      <c r="E325" s="9"/>
      <c r="F325" s="10">
        <v>338.5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0">
        <v>338.5</v>
      </c>
      <c r="R325" s="10"/>
      <c r="S325" s="10">
        <v>338.5</v>
      </c>
      <c r="T325" s="10"/>
      <c r="U325" s="10"/>
      <c r="V325" s="10">
        <v>338.5</v>
      </c>
      <c r="W325" s="10"/>
      <c r="X325" s="10">
        <v>338.5</v>
      </c>
      <c r="Y325" s="10"/>
      <c r="Z325" s="10"/>
    </row>
    <row r="326" spans="1:26" ht="33" customHeight="1">
      <c r="A326" s="9" t="s">
        <v>403</v>
      </c>
      <c r="B326" s="8" t="s">
        <v>196</v>
      </c>
      <c r="C326" s="17" t="s">
        <v>195</v>
      </c>
      <c r="D326" s="9"/>
      <c r="E326" s="9"/>
      <c r="F326" s="10">
        <v>89</v>
      </c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0">
        <v>89</v>
      </c>
      <c r="R326" s="10"/>
      <c r="S326" s="10">
        <v>89</v>
      </c>
      <c r="T326" s="10"/>
      <c r="U326" s="10"/>
      <c r="V326" s="10">
        <v>89</v>
      </c>
      <c r="W326" s="10"/>
      <c r="X326" s="10">
        <v>89</v>
      </c>
      <c r="Y326" s="10"/>
      <c r="Z326" s="10"/>
    </row>
    <row r="327" spans="1:26" ht="33" customHeight="1">
      <c r="A327" s="9" t="s">
        <v>405</v>
      </c>
      <c r="B327" s="8"/>
      <c r="C327" s="17" t="s">
        <v>404</v>
      </c>
      <c r="D327" s="9"/>
      <c r="E327" s="9"/>
      <c r="F327" s="10">
        <v>4</v>
      </c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0">
        <v>4</v>
      </c>
      <c r="R327" s="10"/>
      <c r="S327" s="10">
        <v>4</v>
      </c>
      <c r="T327" s="10"/>
      <c r="U327" s="10"/>
      <c r="V327" s="10">
        <v>4</v>
      </c>
      <c r="W327" s="10"/>
      <c r="X327" s="10">
        <v>4</v>
      </c>
      <c r="Y327" s="10"/>
      <c r="Z327" s="10"/>
    </row>
    <row r="328" spans="1:26" ht="33" customHeight="1">
      <c r="A328" s="9" t="s">
        <v>405</v>
      </c>
      <c r="B328" s="8" t="s">
        <v>196</v>
      </c>
      <c r="C328" s="17" t="s">
        <v>195</v>
      </c>
      <c r="D328" s="9"/>
      <c r="E328" s="9"/>
      <c r="F328" s="10">
        <v>4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0">
        <v>4</v>
      </c>
      <c r="R328" s="10"/>
      <c r="S328" s="10">
        <v>4</v>
      </c>
      <c r="T328" s="10"/>
      <c r="U328" s="10"/>
      <c r="V328" s="10">
        <v>4</v>
      </c>
      <c r="W328" s="10"/>
      <c r="X328" s="10">
        <v>4</v>
      </c>
      <c r="Y328" s="10"/>
      <c r="Z328" s="10"/>
    </row>
    <row r="329" spans="1:26" ht="33" customHeight="1">
      <c r="A329" s="9" t="s">
        <v>407</v>
      </c>
      <c r="B329" s="8"/>
      <c r="C329" s="17" t="s">
        <v>406</v>
      </c>
      <c r="D329" s="9"/>
      <c r="E329" s="9"/>
      <c r="F329" s="10">
        <v>43.8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0">
        <v>43.8</v>
      </c>
      <c r="R329" s="10"/>
      <c r="S329" s="10">
        <v>33.64</v>
      </c>
      <c r="T329" s="10"/>
      <c r="U329" s="10"/>
      <c r="V329" s="10">
        <v>43.8</v>
      </c>
      <c r="W329" s="10"/>
      <c r="X329" s="10">
        <v>33.64</v>
      </c>
      <c r="Y329" s="10"/>
      <c r="Z329" s="10"/>
    </row>
    <row r="330" spans="1:26" ht="66.75" customHeight="1">
      <c r="A330" s="9" t="s">
        <v>407</v>
      </c>
      <c r="B330" s="8" t="s">
        <v>248</v>
      </c>
      <c r="C330" s="17" t="s">
        <v>247</v>
      </c>
      <c r="D330" s="9"/>
      <c r="E330" s="9"/>
      <c r="F330" s="10">
        <v>43.8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0">
        <v>43.8</v>
      </c>
      <c r="R330" s="10"/>
      <c r="S330" s="10">
        <v>33.64</v>
      </c>
      <c r="T330" s="10"/>
      <c r="U330" s="10"/>
      <c r="V330" s="10">
        <v>43.8</v>
      </c>
      <c r="W330" s="10"/>
      <c r="X330" s="10">
        <v>33.64</v>
      </c>
      <c r="Y330" s="10"/>
      <c r="Z330" s="10"/>
    </row>
    <row r="331" spans="1:26" ht="33" customHeight="1">
      <c r="A331" s="9" t="s">
        <v>409</v>
      </c>
      <c r="B331" s="8"/>
      <c r="C331" s="17" t="s">
        <v>408</v>
      </c>
      <c r="D331" s="9"/>
      <c r="E331" s="9"/>
      <c r="F331" s="10">
        <v>883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0">
        <v>883</v>
      </c>
      <c r="R331" s="10"/>
      <c r="S331" s="10">
        <v>883</v>
      </c>
      <c r="T331" s="10"/>
      <c r="U331" s="10"/>
      <c r="V331" s="10">
        <v>883</v>
      </c>
      <c r="W331" s="10"/>
      <c r="X331" s="10">
        <v>883</v>
      </c>
      <c r="Y331" s="10"/>
      <c r="Z331" s="10"/>
    </row>
    <row r="332" spans="1:26" ht="66.75" customHeight="1">
      <c r="A332" s="9" t="s">
        <v>409</v>
      </c>
      <c r="B332" s="8" t="s">
        <v>248</v>
      </c>
      <c r="C332" s="17" t="s">
        <v>247</v>
      </c>
      <c r="D332" s="9"/>
      <c r="E332" s="9"/>
      <c r="F332" s="10">
        <v>883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0">
        <v>883</v>
      </c>
      <c r="R332" s="10"/>
      <c r="S332" s="10">
        <v>883</v>
      </c>
      <c r="T332" s="10"/>
      <c r="U332" s="10"/>
      <c r="V332" s="10">
        <v>883</v>
      </c>
      <c r="W332" s="10"/>
      <c r="X332" s="10">
        <v>883</v>
      </c>
      <c r="Y332" s="10"/>
      <c r="Z332" s="10"/>
    </row>
    <row r="333" spans="1:26" ht="66.75" customHeight="1">
      <c r="A333" s="9" t="s">
        <v>411</v>
      </c>
      <c r="B333" s="8"/>
      <c r="C333" s="17" t="s">
        <v>410</v>
      </c>
      <c r="D333" s="9"/>
      <c r="E333" s="9"/>
      <c r="F333" s="10">
        <v>52.2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0">
        <v>52.2</v>
      </c>
      <c r="R333" s="10"/>
      <c r="S333" s="10">
        <v>52.2</v>
      </c>
      <c r="T333" s="10"/>
      <c r="U333" s="10"/>
      <c r="V333" s="10">
        <v>52.2</v>
      </c>
      <c r="W333" s="10"/>
      <c r="X333" s="10">
        <v>52.2</v>
      </c>
      <c r="Y333" s="10"/>
      <c r="Z333" s="10"/>
    </row>
    <row r="334" spans="1:26" ht="66.75" customHeight="1">
      <c r="A334" s="9" t="s">
        <v>411</v>
      </c>
      <c r="B334" s="8" t="s">
        <v>248</v>
      </c>
      <c r="C334" s="17" t="s">
        <v>247</v>
      </c>
      <c r="D334" s="9"/>
      <c r="E334" s="9"/>
      <c r="F334" s="10">
        <v>52.2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0">
        <v>52.2</v>
      </c>
      <c r="R334" s="10"/>
      <c r="S334" s="10">
        <v>52.2</v>
      </c>
      <c r="T334" s="10"/>
      <c r="U334" s="10"/>
      <c r="V334" s="10">
        <v>52.2</v>
      </c>
      <c r="W334" s="10"/>
      <c r="X334" s="10">
        <v>52.2</v>
      </c>
      <c r="Y334" s="10"/>
      <c r="Z334" s="10"/>
    </row>
    <row r="335" spans="1:26" ht="66.75" customHeight="1">
      <c r="A335" s="9" t="s">
        <v>413</v>
      </c>
      <c r="B335" s="8"/>
      <c r="C335" s="17" t="s">
        <v>412</v>
      </c>
      <c r="D335" s="9"/>
      <c r="E335" s="9"/>
      <c r="F335" s="10">
        <v>0.9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0">
        <v>0.9</v>
      </c>
      <c r="R335" s="10"/>
      <c r="S335" s="10">
        <v>0.9</v>
      </c>
      <c r="T335" s="10"/>
      <c r="U335" s="10"/>
      <c r="V335" s="10">
        <v>0.9</v>
      </c>
      <c r="W335" s="10"/>
      <c r="X335" s="10">
        <v>0.9</v>
      </c>
      <c r="Y335" s="10"/>
      <c r="Z335" s="10"/>
    </row>
    <row r="336" spans="1:26" ht="66.75" customHeight="1">
      <c r="A336" s="9" t="s">
        <v>413</v>
      </c>
      <c r="B336" s="8" t="s">
        <v>248</v>
      </c>
      <c r="C336" s="17" t="s">
        <v>247</v>
      </c>
      <c r="D336" s="9"/>
      <c r="E336" s="9"/>
      <c r="F336" s="10">
        <v>0.9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0">
        <v>0.9</v>
      </c>
      <c r="R336" s="10"/>
      <c r="S336" s="10">
        <v>0.9</v>
      </c>
      <c r="T336" s="10"/>
      <c r="U336" s="10"/>
      <c r="V336" s="10">
        <v>0.9</v>
      </c>
      <c r="W336" s="10"/>
      <c r="X336" s="10">
        <v>0.9</v>
      </c>
      <c r="Y336" s="10"/>
      <c r="Z336" s="10"/>
    </row>
    <row r="337" spans="1:26" ht="66.75" customHeight="1">
      <c r="A337" s="9" t="s">
        <v>415</v>
      </c>
      <c r="B337" s="8"/>
      <c r="C337" s="17" t="s">
        <v>414</v>
      </c>
      <c r="D337" s="9"/>
      <c r="E337" s="9"/>
      <c r="F337" s="10">
        <v>9.4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0">
        <v>9.4</v>
      </c>
      <c r="R337" s="10"/>
      <c r="S337" s="10">
        <v>9.4</v>
      </c>
      <c r="T337" s="10"/>
      <c r="U337" s="10"/>
      <c r="V337" s="10">
        <v>9.4</v>
      </c>
      <c r="W337" s="10"/>
      <c r="X337" s="10">
        <v>9.4</v>
      </c>
      <c r="Y337" s="10"/>
      <c r="Z337" s="10"/>
    </row>
    <row r="338" spans="1:26" ht="66.75" customHeight="1">
      <c r="A338" s="9" t="s">
        <v>415</v>
      </c>
      <c r="B338" s="8" t="s">
        <v>248</v>
      </c>
      <c r="C338" s="17" t="s">
        <v>247</v>
      </c>
      <c r="D338" s="9"/>
      <c r="E338" s="9"/>
      <c r="F338" s="10">
        <v>9.4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0">
        <v>9.4</v>
      </c>
      <c r="R338" s="10"/>
      <c r="S338" s="10">
        <v>9.4</v>
      </c>
      <c r="T338" s="10"/>
      <c r="U338" s="10"/>
      <c r="V338" s="10">
        <v>9.4</v>
      </c>
      <c r="W338" s="10"/>
      <c r="X338" s="10">
        <v>9.4</v>
      </c>
      <c r="Y338" s="10"/>
      <c r="Z338" s="10"/>
    </row>
    <row r="339" spans="1:26" ht="33" customHeight="1">
      <c r="A339" s="9" t="s">
        <v>417</v>
      </c>
      <c r="B339" s="8"/>
      <c r="C339" s="17" t="s">
        <v>416</v>
      </c>
      <c r="D339" s="9"/>
      <c r="E339" s="9"/>
      <c r="F339" s="10">
        <v>288.4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0">
        <v>288.4</v>
      </c>
      <c r="R339" s="10"/>
      <c r="S339" s="10">
        <v>288.4</v>
      </c>
      <c r="T339" s="10"/>
      <c r="U339" s="10"/>
      <c r="V339" s="10">
        <v>288.4</v>
      </c>
      <c r="W339" s="10"/>
      <c r="X339" s="10">
        <v>288.4</v>
      </c>
      <c r="Y339" s="10"/>
      <c r="Z339" s="10"/>
    </row>
    <row r="340" spans="1:26" ht="66.75" customHeight="1">
      <c r="A340" s="9" t="s">
        <v>417</v>
      </c>
      <c r="B340" s="8" t="s">
        <v>248</v>
      </c>
      <c r="C340" s="17" t="s">
        <v>247</v>
      </c>
      <c r="D340" s="9"/>
      <c r="E340" s="9"/>
      <c r="F340" s="10">
        <v>280.4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0">
        <v>280.4</v>
      </c>
      <c r="R340" s="10"/>
      <c r="S340" s="10">
        <v>280.4</v>
      </c>
      <c r="T340" s="10"/>
      <c r="U340" s="10"/>
      <c r="V340" s="10">
        <v>280.4</v>
      </c>
      <c r="W340" s="10"/>
      <c r="X340" s="10">
        <v>280.4</v>
      </c>
      <c r="Y340" s="10"/>
      <c r="Z340" s="10"/>
    </row>
    <row r="341" spans="1:26" ht="33" customHeight="1">
      <c r="A341" s="9" t="s">
        <v>417</v>
      </c>
      <c r="B341" s="8" t="s">
        <v>196</v>
      </c>
      <c r="C341" s="17" t="s">
        <v>195</v>
      </c>
      <c r="D341" s="9"/>
      <c r="E341" s="9"/>
      <c r="F341" s="10">
        <v>8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0">
        <v>8</v>
      </c>
      <c r="R341" s="10"/>
      <c r="S341" s="10">
        <v>8</v>
      </c>
      <c r="T341" s="10"/>
      <c r="U341" s="10"/>
      <c r="V341" s="10">
        <v>8</v>
      </c>
      <c r="W341" s="10"/>
      <c r="X341" s="10">
        <v>8</v>
      </c>
      <c r="Y341" s="10"/>
      <c r="Z341" s="10"/>
    </row>
    <row r="342" spans="1:26" ht="49.5" customHeight="1">
      <c r="A342" s="9" t="s">
        <v>1112</v>
      </c>
      <c r="B342" s="8"/>
      <c r="C342" s="17" t="s">
        <v>1113</v>
      </c>
      <c r="D342" s="9"/>
      <c r="E342" s="9"/>
      <c r="F342" s="10">
        <v>3.7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0">
        <v>3.8</v>
      </c>
      <c r="R342" s="10">
        <v>3.8</v>
      </c>
      <c r="S342" s="10"/>
      <c r="T342" s="10"/>
      <c r="U342" s="10"/>
      <c r="V342" s="10">
        <v>4.1</v>
      </c>
      <c r="W342" s="10">
        <v>4.1</v>
      </c>
      <c r="X342" s="10"/>
      <c r="Y342" s="10"/>
      <c r="Z342" s="10"/>
    </row>
    <row r="343" spans="1:26" ht="33" customHeight="1">
      <c r="A343" s="9" t="s">
        <v>1112</v>
      </c>
      <c r="B343" s="8" t="s">
        <v>196</v>
      </c>
      <c r="C343" s="17" t="s">
        <v>195</v>
      </c>
      <c r="D343" s="9"/>
      <c r="E343" s="9"/>
      <c r="F343" s="10">
        <v>3.7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0">
        <v>3.8</v>
      </c>
      <c r="R343" s="10">
        <v>3.8</v>
      </c>
      <c r="S343" s="10"/>
      <c r="T343" s="10"/>
      <c r="U343" s="10"/>
      <c r="V343" s="10">
        <v>4.1</v>
      </c>
      <c r="W343" s="10">
        <v>4.1</v>
      </c>
      <c r="X343" s="10"/>
      <c r="Y343" s="10"/>
      <c r="Z343" s="10"/>
    </row>
    <row r="344" spans="1:26" ht="33" customHeight="1">
      <c r="A344" s="9" t="s">
        <v>1114</v>
      </c>
      <c r="B344" s="8"/>
      <c r="C344" s="17" t="s">
        <v>1115</v>
      </c>
      <c r="D344" s="9"/>
      <c r="E344" s="9"/>
      <c r="F344" s="10">
        <v>2023.3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0">
        <v>1755.6</v>
      </c>
      <c r="R344" s="10">
        <v>1755.6</v>
      </c>
      <c r="S344" s="10"/>
      <c r="T344" s="10"/>
      <c r="U344" s="10"/>
      <c r="V344" s="10">
        <v>1931.2</v>
      </c>
      <c r="W344" s="10">
        <v>1931.2</v>
      </c>
      <c r="X344" s="10"/>
      <c r="Y344" s="10"/>
      <c r="Z344" s="10"/>
    </row>
    <row r="345" spans="1:26" ht="66.75" customHeight="1">
      <c r="A345" s="9" t="s">
        <v>1114</v>
      </c>
      <c r="B345" s="8" t="s">
        <v>248</v>
      </c>
      <c r="C345" s="17" t="s">
        <v>247</v>
      </c>
      <c r="D345" s="9"/>
      <c r="E345" s="9"/>
      <c r="F345" s="10">
        <v>1330.8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0">
        <v>1330.8</v>
      </c>
      <c r="R345" s="10">
        <v>1330.8</v>
      </c>
      <c r="S345" s="10"/>
      <c r="T345" s="10"/>
      <c r="U345" s="10"/>
      <c r="V345" s="10">
        <v>1330.8</v>
      </c>
      <c r="W345" s="10">
        <v>1330.8</v>
      </c>
      <c r="X345" s="10"/>
      <c r="Y345" s="10"/>
      <c r="Z345" s="10"/>
    </row>
    <row r="346" spans="1:26" ht="33" customHeight="1">
      <c r="A346" s="9" t="s">
        <v>1114</v>
      </c>
      <c r="B346" s="8" t="s">
        <v>196</v>
      </c>
      <c r="C346" s="17" t="s">
        <v>195</v>
      </c>
      <c r="D346" s="9"/>
      <c r="E346" s="9"/>
      <c r="F346" s="10">
        <v>692.5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0">
        <v>424.8</v>
      </c>
      <c r="R346" s="10">
        <v>424.8</v>
      </c>
      <c r="S346" s="10"/>
      <c r="T346" s="10"/>
      <c r="U346" s="10"/>
      <c r="V346" s="10">
        <v>600.4</v>
      </c>
      <c r="W346" s="10">
        <v>600.4</v>
      </c>
      <c r="X346" s="10"/>
      <c r="Y346" s="10"/>
      <c r="Z346" s="10"/>
    </row>
    <row r="347" spans="1:26" ht="33" customHeight="1">
      <c r="A347" s="9" t="s">
        <v>419</v>
      </c>
      <c r="B347" s="8"/>
      <c r="C347" s="17" t="s">
        <v>418</v>
      </c>
      <c r="D347" s="9"/>
      <c r="E347" s="9"/>
      <c r="F347" s="10">
        <v>36870.3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0">
        <v>37763.8</v>
      </c>
      <c r="R347" s="10"/>
      <c r="S347" s="10">
        <v>18470.5</v>
      </c>
      <c r="T347" s="10"/>
      <c r="U347" s="10"/>
      <c r="V347" s="10">
        <v>37395.5</v>
      </c>
      <c r="W347" s="10">
        <v>729.1</v>
      </c>
      <c r="X347" s="10">
        <v>17415.1</v>
      </c>
      <c r="Y347" s="10"/>
      <c r="Z347" s="10"/>
    </row>
    <row r="348" spans="1:26" ht="49.5" customHeight="1">
      <c r="A348" s="9" t="s">
        <v>421</v>
      </c>
      <c r="B348" s="8"/>
      <c r="C348" s="17" t="s">
        <v>420</v>
      </c>
      <c r="D348" s="9"/>
      <c r="E348" s="9"/>
      <c r="F348" s="10">
        <v>114.5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0">
        <v>119.5</v>
      </c>
      <c r="R348" s="10"/>
      <c r="S348" s="10">
        <v>119.5</v>
      </c>
      <c r="T348" s="10"/>
      <c r="U348" s="10"/>
      <c r="V348" s="10">
        <v>162.1</v>
      </c>
      <c r="W348" s="10"/>
      <c r="X348" s="10">
        <v>162.1</v>
      </c>
      <c r="Y348" s="10"/>
      <c r="Z348" s="10"/>
    </row>
    <row r="349" spans="1:26" ht="33" customHeight="1">
      <c r="A349" s="9" t="s">
        <v>421</v>
      </c>
      <c r="B349" s="8" t="s">
        <v>196</v>
      </c>
      <c r="C349" s="17" t="s">
        <v>195</v>
      </c>
      <c r="D349" s="9"/>
      <c r="E349" s="9"/>
      <c r="F349" s="10">
        <v>114.5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0">
        <v>119.5</v>
      </c>
      <c r="R349" s="10"/>
      <c r="S349" s="10">
        <v>119.5</v>
      </c>
      <c r="T349" s="10"/>
      <c r="U349" s="10"/>
      <c r="V349" s="10">
        <v>162.1</v>
      </c>
      <c r="W349" s="10"/>
      <c r="X349" s="10">
        <v>162.1</v>
      </c>
      <c r="Y349" s="10"/>
      <c r="Z349" s="10"/>
    </row>
    <row r="350" spans="1:26" ht="99.75" customHeight="1">
      <c r="A350" s="9" t="s">
        <v>423</v>
      </c>
      <c r="B350" s="8"/>
      <c r="C350" s="18" t="s">
        <v>422</v>
      </c>
      <c r="D350" s="9"/>
      <c r="E350" s="9"/>
      <c r="F350" s="10">
        <v>13175.4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0">
        <v>14273.4</v>
      </c>
      <c r="R350" s="10"/>
      <c r="S350" s="10">
        <v>14273.4</v>
      </c>
      <c r="T350" s="10"/>
      <c r="U350" s="10"/>
      <c r="V350" s="10">
        <v>13175.4</v>
      </c>
      <c r="W350" s="10"/>
      <c r="X350" s="10">
        <v>13175.4</v>
      </c>
      <c r="Y350" s="10"/>
      <c r="Z350" s="10"/>
    </row>
    <row r="351" spans="1:26" ht="33" customHeight="1">
      <c r="A351" s="9" t="s">
        <v>423</v>
      </c>
      <c r="B351" s="8" t="s">
        <v>218</v>
      </c>
      <c r="C351" s="17" t="s">
        <v>217</v>
      </c>
      <c r="D351" s="9"/>
      <c r="E351" s="9"/>
      <c r="F351" s="10">
        <v>13175.4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0">
        <v>14273.4</v>
      </c>
      <c r="R351" s="10"/>
      <c r="S351" s="10">
        <v>14273.4</v>
      </c>
      <c r="T351" s="10"/>
      <c r="U351" s="10"/>
      <c r="V351" s="10">
        <v>13175.4</v>
      </c>
      <c r="W351" s="10"/>
      <c r="X351" s="10">
        <v>13175.4</v>
      </c>
      <c r="Y351" s="10"/>
      <c r="Z351" s="10"/>
    </row>
    <row r="352" spans="1:26" ht="33" customHeight="1">
      <c r="A352" s="9" t="s">
        <v>425</v>
      </c>
      <c r="B352" s="8"/>
      <c r="C352" s="17" t="s">
        <v>424</v>
      </c>
      <c r="D352" s="9"/>
      <c r="E352" s="9"/>
      <c r="F352" s="10">
        <v>4077.6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0">
        <v>4077.6</v>
      </c>
      <c r="R352" s="10"/>
      <c r="S352" s="10">
        <v>4077.6</v>
      </c>
      <c r="T352" s="10"/>
      <c r="U352" s="10"/>
      <c r="V352" s="10">
        <v>4077.6</v>
      </c>
      <c r="W352" s="10"/>
      <c r="X352" s="10">
        <v>4077.6</v>
      </c>
      <c r="Y352" s="10"/>
      <c r="Z352" s="10"/>
    </row>
    <row r="353" spans="1:26" ht="33" customHeight="1">
      <c r="A353" s="9" t="s">
        <v>425</v>
      </c>
      <c r="B353" s="8" t="s">
        <v>196</v>
      </c>
      <c r="C353" s="17" t="s">
        <v>195</v>
      </c>
      <c r="D353" s="9"/>
      <c r="E353" s="9"/>
      <c r="F353" s="10">
        <v>63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0">
        <v>63</v>
      </c>
      <c r="R353" s="10"/>
      <c r="S353" s="10">
        <v>63</v>
      </c>
      <c r="T353" s="10"/>
      <c r="U353" s="10"/>
      <c r="V353" s="10">
        <v>63</v>
      </c>
      <c r="W353" s="10"/>
      <c r="X353" s="10">
        <v>63</v>
      </c>
      <c r="Y353" s="10"/>
      <c r="Z353" s="10"/>
    </row>
    <row r="354" spans="1:26" ht="33" customHeight="1">
      <c r="A354" s="9" t="s">
        <v>425</v>
      </c>
      <c r="B354" s="8" t="s">
        <v>97</v>
      </c>
      <c r="C354" s="17" t="s">
        <v>96</v>
      </c>
      <c r="D354" s="9"/>
      <c r="E354" s="9"/>
      <c r="F354" s="10">
        <v>588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0">
        <v>588</v>
      </c>
      <c r="R354" s="10"/>
      <c r="S354" s="10">
        <v>588</v>
      </c>
      <c r="T354" s="10"/>
      <c r="U354" s="10"/>
      <c r="V354" s="10">
        <v>588</v>
      </c>
      <c r="W354" s="10"/>
      <c r="X354" s="10">
        <v>588</v>
      </c>
      <c r="Y354" s="10"/>
      <c r="Z354" s="10"/>
    </row>
    <row r="355" spans="1:26" ht="33" customHeight="1">
      <c r="A355" s="9" t="s">
        <v>425</v>
      </c>
      <c r="B355" s="8" t="s">
        <v>42</v>
      </c>
      <c r="C355" s="17" t="s">
        <v>41</v>
      </c>
      <c r="D355" s="9"/>
      <c r="E355" s="9"/>
      <c r="F355" s="10">
        <v>3426.6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0">
        <v>3426.6</v>
      </c>
      <c r="R355" s="10"/>
      <c r="S355" s="10">
        <v>3426.6</v>
      </c>
      <c r="T355" s="10"/>
      <c r="U355" s="10"/>
      <c r="V355" s="10">
        <v>3426.6</v>
      </c>
      <c r="W355" s="10"/>
      <c r="X355" s="10">
        <v>3426.6</v>
      </c>
      <c r="Y355" s="10"/>
      <c r="Z355" s="10"/>
    </row>
    <row r="356" spans="1:26" ht="33" customHeight="1">
      <c r="A356" s="9" t="s">
        <v>427</v>
      </c>
      <c r="B356" s="8"/>
      <c r="C356" s="17" t="s">
        <v>426</v>
      </c>
      <c r="D356" s="9"/>
      <c r="E356" s="9"/>
      <c r="F356" s="10">
        <v>543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0">
        <v>543</v>
      </c>
      <c r="R356" s="10"/>
      <c r="S356" s="10"/>
      <c r="T356" s="10"/>
      <c r="U356" s="10"/>
      <c r="V356" s="10">
        <v>543</v>
      </c>
      <c r="W356" s="10"/>
      <c r="X356" s="10"/>
      <c r="Y356" s="10"/>
      <c r="Z356" s="10"/>
    </row>
    <row r="357" spans="1:26" ht="33" customHeight="1">
      <c r="A357" s="9" t="s">
        <v>427</v>
      </c>
      <c r="B357" s="8" t="s">
        <v>196</v>
      </c>
      <c r="C357" s="17" t="s">
        <v>195</v>
      </c>
      <c r="D357" s="9"/>
      <c r="E357" s="9"/>
      <c r="F357" s="10">
        <v>543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0">
        <v>543</v>
      </c>
      <c r="R357" s="10"/>
      <c r="S357" s="10"/>
      <c r="T357" s="10"/>
      <c r="U357" s="10"/>
      <c r="V357" s="10">
        <v>543</v>
      </c>
      <c r="W357" s="10"/>
      <c r="X357" s="10"/>
      <c r="Y357" s="10"/>
      <c r="Z357" s="10"/>
    </row>
    <row r="358" spans="1:26" ht="33" customHeight="1">
      <c r="A358" s="9" t="s">
        <v>429</v>
      </c>
      <c r="B358" s="8"/>
      <c r="C358" s="17" t="s">
        <v>428</v>
      </c>
      <c r="D358" s="9"/>
      <c r="E358" s="9"/>
      <c r="F358" s="10">
        <v>2050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0">
        <v>2120</v>
      </c>
      <c r="R358" s="10"/>
      <c r="S358" s="10"/>
      <c r="T358" s="10"/>
      <c r="U358" s="10"/>
      <c r="V358" s="10">
        <v>2200</v>
      </c>
      <c r="W358" s="10"/>
      <c r="X358" s="10"/>
      <c r="Y358" s="10"/>
      <c r="Z358" s="10"/>
    </row>
    <row r="359" spans="1:26" ht="33" customHeight="1">
      <c r="A359" s="9" t="s">
        <v>429</v>
      </c>
      <c r="B359" s="8" t="s">
        <v>42</v>
      </c>
      <c r="C359" s="17" t="s">
        <v>41</v>
      </c>
      <c r="D359" s="9"/>
      <c r="E359" s="9"/>
      <c r="F359" s="10">
        <v>2050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0">
        <v>2120</v>
      </c>
      <c r="R359" s="10"/>
      <c r="S359" s="10"/>
      <c r="T359" s="10"/>
      <c r="U359" s="10"/>
      <c r="V359" s="10">
        <v>2200</v>
      </c>
      <c r="W359" s="10"/>
      <c r="X359" s="10"/>
      <c r="Y359" s="10"/>
      <c r="Z359" s="10"/>
    </row>
    <row r="360" spans="1:26" ht="33" customHeight="1">
      <c r="A360" s="9" t="s">
        <v>431</v>
      </c>
      <c r="B360" s="8"/>
      <c r="C360" s="17" t="s">
        <v>430</v>
      </c>
      <c r="D360" s="9"/>
      <c r="E360" s="9"/>
      <c r="F360" s="10">
        <v>268.3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33" customHeight="1">
      <c r="A361" s="9" t="s">
        <v>431</v>
      </c>
      <c r="B361" s="8" t="s">
        <v>182</v>
      </c>
      <c r="C361" s="17" t="s">
        <v>181</v>
      </c>
      <c r="D361" s="9"/>
      <c r="E361" s="9"/>
      <c r="F361" s="10">
        <v>268.3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49.5" customHeight="1">
      <c r="A362" s="9" t="s">
        <v>433</v>
      </c>
      <c r="B362" s="8"/>
      <c r="C362" s="17" t="s">
        <v>432</v>
      </c>
      <c r="D362" s="9"/>
      <c r="E362" s="9"/>
      <c r="F362" s="10">
        <v>2540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0">
        <v>2602</v>
      </c>
      <c r="R362" s="10"/>
      <c r="S362" s="10"/>
      <c r="T362" s="10"/>
      <c r="U362" s="10"/>
      <c r="V362" s="10">
        <v>2602</v>
      </c>
      <c r="W362" s="10"/>
      <c r="X362" s="10"/>
      <c r="Y362" s="10"/>
      <c r="Z362" s="10"/>
    </row>
    <row r="363" spans="1:26" ht="27" customHeight="1">
      <c r="A363" s="9" t="s">
        <v>433</v>
      </c>
      <c r="B363" s="8" t="s">
        <v>97</v>
      </c>
      <c r="C363" s="17" t="s">
        <v>96</v>
      </c>
      <c r="D363" s="9"/>
      <c r="E363" s="9"/>
      <c r="F363" s="10">
        <v>2540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0">
        <v>2602</v>
      </c>
      <c r="R363" s="10"/>
      <c r="S363" s="10"/>
      <c r="T363" s="10"/>
      <c r="U363" s="10"/>
      <c r="V363" s="10">
        <v>2602</v>
      </c>
      <c r="W363" s="10"/>
      <c r="X363" s="10"/>
      <c r="Y363" s="10"/>
      <c r="Z363" s="10"/>
    </row>
    <row r="364" spans="1:26" ht="49.5" customHeight="1">
      <c r="A364" s="9" t="s">
        <v>435</v>
      </c>
      <c r="B364" s="8"/>
      <c r="C364" s="17" t="s">
        <v>434</v>
      </c>
      <c r="D364" s="9"/>
      <c r="E364" s="9"/>
      <c r="F364" s="10">
        <v>13906.3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0">
        <v>13906.3</v>
      </c>
      <c r="R364" s="10"/>
      <c r="S364" s="10"/>
      <c r="T364" s="10"/>
      <c r="U364" s="10"/>
      <c r="V364" s="10">
        <v>13906.3</v>
      </c>
      <c r="W364" s="10"/>
      <c r="X364" s="10"/>
      <c r="Y364" s="10"/>
      <c r="Z364" s="10"/>
    </row>
    <row r="365" spans="1:26" ht="33" customHeight="1">
      <c r="A365" s="9" t="s">
        <v>435</v>
      </c>
      <c r="B365" s="8" t="s">
        <v>182</v>
      </c>
      <c r="C365" s="17" t="s">
        <v>181</v>
      </c>
      <c r="D365" s="9"/>
      <c r="E365" s="9"/>
      <c r="F365" s="10">
        <v>13906.3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0">
        <v>13906.3</v>
      </c>
      <c r="R365" s="10"/>
      <c r="S365" s="10"/>
      <c r="T365" s="10"/>
      <c r="U365" s="10"/>
      <c r="V365" s="10">
        <v>13906.3</v>
      </c>
      <c r="W365" s="10"/>
      <c r="X365" s="10"/>
      <c r="Y365" s="10"/>
      <c r="Z365" s="10"/>
    </row>
    <row r="366" spans="1:26" ht="33" customHeight="1">
      <c r="A366" s="9" t="s">
        <v>437</v>
      </c>
      <c r="B366" s="8"/>
      <c r="C366" s="17" t="s">
        <v>436</v>
      </c>
      <c r="D366" s="9"/>
      <c r="E366" s="9"/>
      <c r="F366" s="10">
        <v>195.2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0">
        <v>122</v>
      </c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33" customHeight="1">
      <c r="A367" s="9" t="s">
        <v>437</v>
      </c>
      <c r="B367" s="8" t="s">
        <v>196</v>
      </c>
      <c r="C367" s="17" t="s">
        <v>195</v>
      </c>
      <c r="D367" s="9"/>
      <c r="E367" s="9"/>
      <c r="F367" s="10">
        <v>195.2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0">
        <v>122</v>
      </c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0" ht="24.75" customHeight="1">
      <c r="A368" s="12"/>
      <c r="B368" s="12"/>
      <c r="C368" s="19" t="s">
        <v>32</v>
      </c>
      <c r="D368" s="12"/>
      <c r="E368" s="12"/>
      <c r="F368" s="14">
        <f>F12+F62+F95+F125+F136+F179+F237+F256+F265+F303+F347</f>
        <v>523892.80000000005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3"/>
      <c r="Q368" s="12"/>
      <c r="R368" s="12"/>
      <c r="S368" s="19" t="s">
        <v>32</v>
      </c>
      <c r="T368" s="14">
        <f>T26+T75+T106+T136+T155+T194+T251+T263+T276+T314+T344</f>
        <v>5239.76</v>
      </c>
    </row>
  </sheetData>
  <sheetProtection/>
  <mergeCells count="27">
    <mergeCell ref="V9:V10"/>
    <mergeCell ref="W9:W10"/>
    <mergeCell ref="X9:X10"/>
    <mergeCell ref="Y9:Y10"/>
    <mergeCell ref="Z9:Z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7:V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4" right="0.3" top="0.29" bottom="0.3" header="0.3" footer="0.3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24"/>
  <sheetViews>
    <sheetView zoomScale="80" zoomScaleNormal="80" zoomScalePageLayoutView="0" workbookViewId="0" topLeftCell="A1">
      <selection activeCell="Y21" sqref="Y21"/>
    </sheetView>
  </sheetViews>
  <sheetFormatPr defaultColWidth="9.140625" defaultRowHeight="14.25" customHeight="1"/>
  <cols>
    <col min="1" max="1" width="16.140625" style="0" customWidth="1"/>
    <col min="3" max="3" width="80.7109375" style="0" customWidth="1"/>
    <col min="4" max="20" width="8.00390625" style="0" hidden="1" customWidth="1"/>
    <col min="21" max="22" width="16.7109375" style="0" customWidth="1"/>
  </cols>
  <sheetData>
    <row r="1" spans="3:22" ht="15"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0" t="s">
        <v>447</v>
      </c>
    </row>
    <row r="2" spans="3:22" ht="15"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" t="s">
        <v>1</v>
      </c>
    </row>
    <row r="3" spans="3:22" ht="15"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 t="s">
        <v>2</v>
      </c>
    </row>
    <row r="4" spans="3:22" ht="15"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0" t="s">
        <v>1137</v>
      </c>
    </row>
    <row r="5" spans="3:22" ht="15.75"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3:22" ht="15.75"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62.25" customHeight="1">
      <c r="A7" s="287" t="s">
        <v>446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</row>
    <row r="8" spans="3:22" ht="16.5" customHeight="1"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>
      <c r="A9" s="293" t="s">
        <v>4</v>
      </c>
      <c r="B9" s="289" t="s">
        <v>5</v>
      </c>
      <c r="C9" s="289" t="s">
        <v>13</v>
      </c>
      <c r="D9" s="289" t="s">
        <v>6</v>
      </c>
      <c r="E9" s="289" t="s">
        <v>14</v>
      </c>
      <c r="F9" s="289" t="s">
        <v>15</v>
      </c>
      <c r="G9" s="289" t="s">
        <v>16</v>
      </c>
      <c r="H9" s="289" t="s">
        <v>17</v>
      </c>
      <c r="I9" s="289" t="s">
        <v>18</v>
      </c>
      <c r="J9" s="289" t="s">
        <v>19</v>
      </c>
      <c r="K9" s="289" t="s">
        <v>15</v>
      </c>
      <c r="L9" s="289" t="s">
        <v>16</v>
      </c>
      <c r="M9" s="289" t="s">
        <v>17</v>
      </c>
      <c r="N9" s="289" t="s">
        <v>18</v>
      </c>
      <c r="O9" s="289" t="s">
        <v>19</v>
      </c>
      <c r="P9" s="289" t="s">
        <v>15</v>
      </c>
      <c r="Q9" s="289" t="s">
        <v>16</v>
      </c>
      <c r="R9" s="289" t="s">
        <v>17</v>
      </c>
      <c r="S9" s="289" t="s">
        <v>18</v>
      </c>
      <c r="T9" s="289" t="s">
        <v>19</v>
      </c>
      <c r="U9" s="290" t="s">
        <v>444</v>
      </c>
      <c r="V9" s="290" t="s">
        <v>445</v>
      </c>
    </row>
    <row r="10" spans="1:22" ht="15" customHeight="1">
      <c r="A10" s="293"/>
      <c r="B10" s="289" t="s">
        <v>5</v>
      </c>
      <c r="C10" s="289"/>
      <c r="D10" s="289" t="s">
        <v>6</v>
      </c>
      <c r="E10" s="289" t="s">
        <v>7</v>
      </c>
      <c r="F10" s="289" t="s">
        <v>8</v>
      </c>
      <c r="G10" s="289" t="s">
        <v>9</v>
      </c>
      <c r="H10" s="289" t="s">
        <v>10</v>
      </c>
      <c r="I10" s="289" t="s">
        <v>11</v>
      </c>
      <c r="J10" s="289" t="s">
        <v>12</v>
      </c>
      <c r="K10" s="289" t="s">
        <v>8</v>
      </c>
      <c r="L10" s="289" t="s">
        <v>9</v>
      </c>
      <c r="M10" s="289" t="s">
        <v>10</v>
      </c>
      <c r="N10" s="289" t="s">
        <v>11</v>
      </c>
      <c r="O10" s="289" t="s">
        <v>12</v>
      </c>
      <c r="P10" s="289" t="s">
        <v>8</v>
      </c>
      <c r="Q10" s="289" t="s">
        <v>9</v>
      </c>
      <c r="R10" s="289" t="s">
        <v>10</v>
      </c>
      <c r="S10" s="289" t="s">
        <v>11</v>
      </c>
      <c r="T10" s="289" t="s">
        <v>12</v>
      </c>
      <c r="U10" s="294"/>
      <c r="V10" s="294"/>
    </row>
    <row r="11" spans="1:22" ht="15" customHeight="1">
      <c r="A11" s="264">
        <v>1</v>
      </c>
      <c r="B11" s="264">
        <v>2</v>
      </c>
      <c r="C11" s="7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4</v>
      </c>
      <c r="V11" s="7">
        <v>5</v>
      </c>
    </row>
    <row r="12" spans="1:22" ht="33" customHeight="1">
      <c r="A12" s="9" t="s">
        <v>34</v>
      </c>
      <c r="B12" s="8"/>
      <c r="C12" s="17" t="s">
        <v>33</v>
      </c>
      <c r="D12" s="9"/>
      <c r="E12" s="9"/>
      <c r="F12" s="10">
        <v>16014.2</v>
      </c>
      <c r="G12" s="10"/>
      <c r="H12" s="10">
        <v>286.7</v>
      </c>
      <c r="I12" s="10"/>
      <c r="J12" s="10">
        <v>550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0">
        <v>9171.5</v>
      </c>
      <c r="V12" s="10">
        <v>7941.5</v>
      </c>
    </row>
    <row r="13" spans="1:22" ht="22.5" customHeight="1">
      <c r="A13" s="9" t="s">
        <v>36</v>
      </c>
      <c r="B13" s="8"/>
      <c r="C13" s="17" t="s">
        <v>35</v>
      </c>
      <c r="D13" s="9"/>
      <c r="E13" s="9"/>
      <c r="F13" s="10">
        <v>9315.7</v>
      </c>
      <c r="G13" s="10"/>
      <c r="H13" s="10">
        <v>286.7</v>
      </c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0">
        <v>3023</v>
      </c>
      <c r="V13" s="10">
        <v>2983</v>
      </c>
    </row>
    <row r="14" spans="1:22" ht="33" customHeight="1">
      <c r="A14" s="9" t="s">
        <v>38</v>
      </c>
      <c r="B14" s="8"/>
      <c r="C14" s="17" t="s">
        <v>1133</v>
      </c>
      <c r="D14" s="9"/>
      <c r="E14" s="9"/>
      <c r="F14" s="10">
        <v>8989</v>
      </c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0">
        <v>2983</v>
      </c>
      <c r="V14" s="10">
        <v>2983</v>
      </c>
    </row>
    <row r="15" spans="1:22" ht="33" customHeight="1">
      <c r="A15" s="9" t="s">
        <v>40</v>
      </c>
      <c r="B15" s="8"/>
      <c r="C15" s="17" t="s">
        <v>39</v>
      </c>
      <c r="D15" s="9"/>
      <c r="E15" s="9"/>
      <c r="F15" s="10">
        <v>8989</v>
      </c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0">
        <v>2983</v>
      </c>
      <c r="V15" s="10">
        <v>2983</v>
      </c>
    </row>
    <row r="16" spans="1:22" ht="33" customHeight="1">
      <c r="A16" s="9" t="s">
        <v>40</v>
      </c>
      <c r="B16" s="8" t="s">
        <v>42</v>
      </c>
      <c r="C16" s="17" t="s">
        <v>41</v>
      </c>
      <c r="D16" s="9"/>
      <c r="E16" s="9"/>
      <c r="F16" s="10">
        <v>8989</v>
      </c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0">
        <v>2983</v>
      </c>
      <c r="V16" s="10">
        <v>2983</v>
      </c>
    </row>
    <row r="17" spans="1:22" ht="49.5" customHeight="1">
      <c r="A17" s="9" t="s">
        <v>44</v>
      </c>
      <c r="B17" s="8"/>
      <c r="C17" s="17" t="s">
        <v>43</v>
      </c>
      <c r="D17" s="9"/>
      <c r="E17" s="9"/>
      <c r="F17" s="10">
        <v>40</v>
      </c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>
        <v>40</v>
      </c>
      <c r="V17" s="10"/>
    </row>
    <row r="18" spans="1:22" ht="33" customHeight="1">
      <c r="A18" s="9" t="s">
        <v>46</v>
      </c>
      <c r="B18" s="8"/>
      <c r="C18" s="17" t="s">
        <v>45</v>
      </c>
      <c r="D18" s="9"/>
      <c r="E18" s="9"/>
      <c r="F18" s="10">
        <v>15</v>
      </c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>
        <v>15</v>
      </c>
      <c r="V18" s="10"/>
    </row>
    <row r="19" spans="1:22" ht="33" customHeight="1">
      <c r="A19" s="9" t="s">
        <v>46</v>
      </c>
      <c r="B19" s="8" t="s">
        <v>42</v>
      </c>
      <c r="C19" s="17" t="s">
        <v>41</v>
      </c>
      <c r="D19" s="9"/>
      <c r="E19" s="9"/>
      <c r="F19" s="10">
        <v>15</v>
      </c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0">
        <v>15</v>
      </c>
      <c r="V19" s="10"/>
    </row>
    <row r="20" spans="1:22" ht="33" customHeight="1">
      <c r="A20" s="9" t="s">
        <v>48</v>
      </c>
      <c r="B20" s="8"/>
      <c r="C20" s="17" t="s">
        <v>47</v>
      </c>
      <c r="D20" s="9"/>
      <c r="E20" s="9"/>
      <c r="F20" s="10">
        <v>25</v>
      </c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>
        <v>25</v>
      </c>
      <c r="V20" s="10"/>
    </row>
    <row r="21" spans="1:22" ht="33" customHeight="1">
      <c r="A21" s="9" t="s">
        <v>48</v>
      </c>
      <c r="B21" s="8" t="s">
        <v>42</v>
      </c>
      <c r="C21" s="17" t="s">
        <v>41</v>
      </c>
      <c r="D21" s="9"/>
      <c r="E21" s="9"/>
      <c r="F21" s="10">
        <v>25</v>
      </c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0">
        <v>25</v>
      </c>
      <c r="V21" s="10"/>
    </row>
    <row r="22" spans="1:22" ht="25.5" customHeight="1">
      <c r="A22" s="9" t="s">
        <v>54</v>
      </c>
      <c r="B22" s="8"/>
      <c r="C22" s="17" t="s">
        <v>53</v>
      </c>
      <c r="D22" s="9"/>
      <c r="E22" s="9"/>
      <c r="F22" s="10">
        <v>905</v>
      </c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>
        <v>905</v>
      </c>
      <c r="V22" s="10"/>
    </row>
    <row r="23" spans="1:22" ht="49.5" customHeight="1">
      <c r="A23" s="9" t="s">
        <v>56</v>
      </c>
      <c r="B23" s="8"/>
      <c r="C23" s="17" t="s">
        <v>55</v>
      </c>
      <c r="D23" s="9"/>
      <c r="E23" s="9"/>
      <c r="F23" s="10">
        <v>830</v>
      </c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0">
        <v>830</v>
      </c>
      <c r="V23" s="10"/>
    </row>
    <row r="24" spans="1:22" ht="39" customHeight="1">
      <c r="A24" s="9" t="s">
        <v>58</v>
      </c>
      <c r="B24" s="8"/>
      <c r="C24" s="17" t="s">
        <v>57</v>
      </c>
      <c r="D24" s="9"/>
      <c r="E24" s="9"/>
      <c r="F24" s="10">
        <v>800</v>
      </c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0">
        <v>800</v>
      </c>
      <c r="V24" s="10"/>
    </row>
    <row r="25" spans="1:22" ht="33" customHeight="1">
      <c r="A25" s="9" t="s">
        <v>58</v>
      </c>
      <c r="B25" s="8" t="s">
        <v>42</v>
      </c>
      <c r="C25" s="17" t="s">
        <v>41</v>
      </c>
      <c r="D25" s="9"/>
      <c r="E25" s="9"/>
      <c r="F25" s="10">
        <v>800</v>
      </c>
      <c r="G25" s="10"/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0">
        <v>800</v>
      </c>
      <c r="V25" s="10"/>
    </row>
    <row r="26" spans="1:22" ht="33" customHeight="1">
      <c r="A26" s="9" t="s">
        <v>60</v>
      </c>
      <c r="B26" s="8"/>
      <c r="C26" s="17" t="s">
        <v>59</v>
      </c>
      <c r="D26" s="9"/>
      <c r="E26" s="9"/>
      <c r="F26" s="10">
        <v>30</v>
      </c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0">
        <v>30</v>
      </c>
      <c r="V26" s="10"/>
    </row>
    <row r="27" spans="1:22" ht="33" customHeight="1">
      <c r="A27" s="9" t="s">
        <v>60</v>
      </c>
      <c r="B27" s="8" t="s">
        <v>42</v>
      </c>
      <c r="C27" s="17" t="s">
        <v>41</v>
      </c>
      <c r="D27" s="9"/>
      <c r="E27" s="9"/>
      <c r="F27" s="10">
        <v>30</v>
      </c>
      <c r="G27" s="10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0">
        <v>30</v>
      </c>
      <c r="V27" s="10"/>
    </row>
    <row r="28" spans="1:22" ht="33" customHeight="1">
      <c r="A28" s="9" t="s">
        <v>62</v>
      </c>
      <c r="B28" s="8"/>
      <c r="C28" s="17" t="s">
        <v>61</v>
      </c>
      <c r="D28" s="9"/>
      <c r="E28" s="9"/>
      <c r="F28" s="10">
        <v>75</v>
      </c>
      <c r="G28" s="10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0">
        <v>75</v>
      </c>
      <c r="V28" s="10"/>
    </row>
    <row r="29" spans="1:22" ht="33" customHeight="1">
      <c r="A29" s="9" t="s">
        <v>64</v>
      </c>
      <c r="B29" s="8"/>
      <c r="C29" s="17" t="s">
        <v>63</v>
      </c>
      <c r="D29" s="9"/>
      <c r="E29" s="9"/>
      <c r="F29" s="10">
        <v>25</v>
      </c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0">
        <v>25</v>
      </c>
      <c r="V29" s="10"/>
    </row>
    <row r="30" spans="1:22" ht="33" customHeight="1">
      <c r="A30" s="9" t="s">
        <v>64</v>
      </c>
      <c r="B30" s="8" t="s">
        <v>42</v>
      </c>
      <c r="C30" s="17" t="s">
        <v>41</v>
      </c>
      <c r="D30" s="9"/>
      <c r="E30" s="9"/>
      <c r="F30" s="10">
        <v>25</v>
      </c>
      <c r="G30" s="10"/>
      <c r="H30" s="10"/>
      <c r="I30" s="10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0">
        <v>25</v>
      </c>
      <c r="V30" s="10"/>
    </row>
    <row r="31" spans="1:22" ht="33" customHeight="1">
      <c r="A31" s="9" t="s">
        <v>66</v>
      </c>
      <c r="B31" s="8"/>
      <c r="C31" s="17" t="s">
        <v>65</v>
      </c>
      <c r="D31" s="9"/>
      <c r="E31" s="9"/>
      <c r="F31" s="10">
        <v>50</v>
      </c>
      <c r="G31" s="10"/>
      <c r="H31" s="10"/>
      <c r="I31" s="10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0">
        <v>50</v>
      </c>
      <c r="V31" s="10"/>
    </row>
    <row r="32" spans="1:22" ht="33" customHeight="1">
      <c r="A32" s="9" t="s">
        <v>66</v>
      </c>
      <c r="B32" s="8" t="s">
        <v>42</v>
      </c>
      <c r="C32" s="17" t="s">
        <v>41</v>
      </c>
      <c r="D32" s="9"/>
      <c r="E32" s="9"/>
      <c r="F32" s="10">
        <v>50</v>
      </c>
      <c r="G32" s="10"/>
      <c r="H32" s="10"/>
      <c r="I32" s="10"/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>
        <v>50</v>
      </c>
      <c r="V32" s="10"/>
    </row>
    <row r="33" spans="1:22" ht="33" customHeight="1">
      <c r="A33" s="9" t="s">
        <v>68</v>
      </c>
      <c r="B33" s="8"/>
      <c r="C33" s="17" t="s">
        <v>67</v>
      </c>
      <c r="D33" s="9"/>
      <c r="E33" s="9"/>
      <c r="F33" s="10">
        <v>5783.5</v>
      </c>
      <c r="G33" s="10"/>
      <c r="H33" s="10"/>
      <c r="I33" s="10"/>
      <c r="J33" s="10">
        <v>550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0">
        <v>5233.5</v>
      </c>
      <c r="V33" s="10">
        <v>4958.5</v>
      </c>
    </row>
    <row r="34" spans="1:22" ht="33" customHeight="1">
      <c r="A34" s="9" t="s">
        <v>70</v>
      </c>
      <c r="B34" s="8"/>
      <c r="C34" s="17" t="s">
        <v>69</v>
      </c>
      <c r="D34" s="9"/>
      <c r="E34" s="9"/>
      <c r="F34" s="10">
        <v>30</v>
      </c>
      <c r="G34" s="10"/>
      <c r="H34" s="10"/>
      <c r="I34" s="10"/>
      <c r="J34" s="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0">
        <v>30</v>
      </c>
      <c r="V34" s="10"/>
    </row>
    <row r="35" spans="1:22" ht="33" customHeight="1">
      <c r="A35" s="9" t="s">
        <v>72</v>
      </c>
      <c r="B35" s="8"/>
      <c r="C35" s="17" t="s">
        <v>71</v>
      </c>
      <c r="D35" s="9"/>
      <c r="E35" s="9"/>
      <c r="F35" s="10">
        <v>20</v>
      </c>
      <c r="G35" s="10"/>
      <c r="H35" s="10"/>
      <c r="I35" s="10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0">
        <v>20</v>
      </c>
      <c r="V35" s="10"/>
    </row>
    <row r="36" spans="1:22" ht="33" customHeight="1">
      <c r="A36" s="9" t="s">
        <v>72</v>
      </c>
      <c r="B36" s="8" t="s">
        <v>42</v>
      </c>
      <c r="C36" s="17" t="s">
        <v>41</v>
      </c>
      <c r="D36" s="9"/>
      <c r="E36" s="9"/>
      <c r="F36" s="10">
        <v>20</v>
      </c>
      <c r="G36" s="10"/>
      <c r="H36" s="10"/>
      <c r="I36" s="10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0">
        <v>20</v>
      </c>
      <c r="V36" s="10"/>
    </row>
    <row r="37" spans="1:22" ht="33" customHeight="1">
      <c r="A37" s="9" t="s">
        <v>74</v>
      </c>
      <c r="B37" s="8"/>
      <c r="C37" s="17" t="s">
        <v>73</v>
      </c>
      <c r="D37" s="9"/>
      <c r="E37" s="9"/>
      <c r="F37" s="10">
        <v>10</v>
      </c>
      <c r="G37" s="10"/>
      <c r="H37" s="10"/>
      <c r="I37" s="10"/>
      <c r="J37" s="1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0">
        <v>10</v>
      </c>
      <c r="V37" s="10"/>
    </row>
    <row r="38" spans="1:22" ht="33" customHeight="1">
      <c r="A38" s="9" t="s">
        <v>74</v>
      </c>
      <c r="B38" s="8" t="s">
        <v>42</v>
      </c>
      <c r="C38" s="17" t="s">
        <v>41</v>
      </c>
      <c r="D38" s="9"/>
      <c r="E38" s="9"/>
      <c r="F38" s="10">
        <v>10</v>
      </c>
      <c r="G38" s="10"/>
      <c r="H38" s="10"/>
      <c r="I38" s="10"/>
      <c r="J38" s="1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0">
        <v>10</v>
      </c>
      <c r="V38" s="10"/>
    </row>
    <row r="39" spans="1:22" ht="33" customHeight="1">
      <c r="A39" s="9" t="s">
        <v>76</v>
      </c>
      <c r="B39" s="8"/>
      <c r="C39" s="17" t="s">
        <v>75</v>
      </c>
      <c r="D39" s="9"/>
      <c r="E39" s="9"/>
      <c r="F39" s="10">
        <v>70</v>
      </c>
      <c r="G39" s="10"/>
      <c r="H39" s="10"/>
      <c r="I39" s="10"/>
      <c r="J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0">
        <v>70</v>
      </c>
      <c r="V39" s="10"/>
    </row>
    <row r="40" spans="1:22" ht="33" customHeight="1">
      <c r="A40" s="9" t="s">
        <v>78</v>
      </c>
      <c r="B40" s="8"/>
      <c r="C40" s="17" t="s">
        <v>77</v>
      </c>
      <c r="D40" s="9"/>
      <c r="E40" s="9"/>
      <c r="F40" s="10">
        <v>30</v>
      </c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0">
        <v>30</v>
      </c>
      <c r="V40" s="10"/>
    </row>
    <row r="41" spans="1:22" ht="33" customHeight="1">
      <c r="A41" s="9" t="s">
        <v>78</v>
      </c>
      <c r="B41" s="8" t="s">
        <v>42</v>
      </c>
      <c r="C41" s="17" t="s">
        <v>41</v>
      </c>
      <c r="D41" s="9"/>
      <c r="E41" s="9"/>
      <c r="F41" s="10">
        <v>30</v>
      </c>
      <c r="G41" s="10"/>
      <c r="H41" s="10"/>
      <c r="I41" s="10"/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0">
        <v>30</v>
      </c>
      <c r="V41" s="10"/>
    </row>
    <row r="42" spans="1:22" ht="33" customHeight="1">
      <c r="A42" s="9" t="s">
        <v>80</v>
      </c>
      <c r="B42" s="8"/>
      <c r="C42" s="17" t="s">
        <v>79</v>
      </c>
      <c r="D42" s="9"/>
      <c r="E42" s="9"/>
      <c r="F42" s="10">
        <v>40</v>
      </c>
      <c r="G42" s="10"/>
      <c r="H42" s="10"/>
      <c r="I42" s="10"/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0">
        <v>40</v>
      </c>
      <c r="V42" s="10"/>
    </row>
    <row r="43" spans="1:22" ht="33" customHeight="1">
      <c r="A43" s="9" t="s">
        <v>80</v>
      </c>
      <c r="B43" s="8" t="s">
        <v>42</v>
      </c>
      <c r="C43" s="17" t="s">
        <v>41</v>
      </c>
      <c r="D43" s="9"/>
      <c r="E43" s="9"/>
      <c r="F43" s="10">
        <v>40</v>
      </c>
      <c r="G43" s="10"/>
      <c r="H43" s="10"/>
      <c r="I43" s="10"/>
      <c r="J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0">
        <v>40</v>
      </c>
      <c r="V43" s="10"/>
    </row>
    <row r="44" spans="1:22" ht="33" customHeight="1">
      <c r="A44" s="9" t="s">
        <v>82</v>
      </c>
      <c r="B44" s="8"/>
      <c r="C44" s="17" t="s">
        <v>81</v>
      </c>
      <c r="D44" s="9"/>
      <c r="E44" s="9"/>
      <c r="F44" s="10">
        <v>175</v>
      </c>
      <c r="G44" s="10"/>
      <c r="H44" s="10"/>
      <c r="I44" s="10"/>
      <c r="J44" s="1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0">
        <v>175</v>
      </c>
      <c r="V44" s="10"/>
    </row>
    <row r="45" spans="1:22" ht="49.5" customHeight="1">
      <c r="A45" s="9" t="s">
        <v>84</v>
      </c>
      <c r="B45" s="8"/>
      <c r="C45" s="17" t="s">
        <v>83</v>
      </c>
      <c r="D45" s="9"/>
      <c r="E45" s="9"/>
      <c r="F45" s="10">
        <v>155</v>
      </c>
      <c r="G45" s="10"/>
      <c r="H45" s="10"/>
      <c r="I45" s="10"/>
      <c r="J45" s="1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0">
        <v>155</v>
      </c>
      <c r="V45" s="10"/>
    </row>
    <row r="46" spans="1:22" ht="33" customHeight="1">
      <c r="A46" s="9" t="s">
        <v>84</v>
      </c>
      <c r="B46" s="8" t="s">
        <v>42</v>
      </c>
      <c r="C46" s="17" t="s">
        <v>41</v>
      </c>
      <c r="D46" s="9"/>
      <c r="E46" s="9"/>
      <c r="F46" s="10">
        <v>155</v>
      </c>
      <c r="G46" s="10"/>
      <c r="H46" s="10"/>
      <c r="I46" s="10"/>
      <c r="J46" s="1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0">
        <v>155</v>
      </c>
      <c r="V46" s="10"/>
    </row>
    <row r="47" spans="1:22" ht="33" customHeight="1">
      <c r="A47" s="9" t="s">
        <v>86</v>
      </c>
      <c r="B47" s="8"/>
      <c r="C47" s="17" t="s">
        <v>85</v>
      </c>
      <c r="D47" s="9"/>
      <c r="E47" s="9"/>
      <c r="F47" s="10">
        <v>20</v>
      </c>
      <c r="G47" s="10"/>
      <c r="H47" s="10"/>
      <c r="I47" s="10"/>
      <c r="J47" s="1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0">
        <v>20</v>
      </c>
      <c r="V47" s="10"/>
    </row>
    <row r="48" spans="1:22" ht="33" customHeight="1">
      <c r="A48" s="9" t="s">
        <v>86</v>
      </c>
      <c r="B48" s="8" t="s">
        <v>42</v>
      </c>
      <c r="C48" s="17" t="s">
        <v>41</v>
      </c>
      <c r="D48" s="9"/>
      <c r="E48" s="9"/>
      <c r="F48" s="10">
        <v>20</v>
      </c>
      <c r="G48" s="10"/>
      <c r="H48" s="10"/>
      <c r="I48" s="10"/>
      <c r="J48" s="1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0">
        <v>20</v>
      </c>
      <c r="V48" s="10"/>
    </row>
    <row r="49" spans="1:22" ht="33" customHeight="1">
      <c r="A49" s="9" t="s">
        <v>88</v>
      </c>
      <c r="B49" s="8"/>
      <c r="C49" s="17" t="s">
        <v>87</v>
      </c>
      <c r="D49" s="9"/>
      <c r="E49" s="9"/>
      <c r="F49" s="10">
        <v>4958.5</v>
      </c>
      <c r="G49" s="10"/>
      <c r="H49" s="10"/>
      <c r="I49" s="10"/>
      <c r="J49" s="1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0">
        <v>4958.5</v>
      </c>
      <c r="V49" s="10">
        <v>4958.5</v>
      </c>
    </row>
    <row r="50" spans="1:22" ht="33" customHeight="1">
      <c r="A50" s="9" t="s">
        <v>89</v>
      </c>
      <c r="B50" s="8"/>
      <c r="C50" s="17" t="s">
        <v>39</v>
      </c>
      <c r="D50" s="9"/>
      <c r="E50" s="9"/>
      <c r="F50" s="10">
        <v>4958.5</v>
      </c>
      <c r="G50" s="10"/>
      <c r="H50" s="10"/>
      <c r="I50" s="10"/>
      <c r="J50" s="1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0">
        <v>4958.5</v>
      </c>
      <c r="V50" s="10">
        <v>4958.5</v>
      </c>
    </row>
    <row r="51" spans="1:22" ht="33" customHeight="1">
      <c r="A51" s="9" t="s">
        <v>89</v>
      </c>
      <c r="B51" s="8" t="s">
        <v>42</v>
      </c>
      <c r="C51" s="17" t="s">
        <v>41</v>
      </c>
      <c r="D51" s="9"/>
      <c r="E51" s="9"/>
      <c r="F51" s="10">
        <v>4958.5</v>
      </c>
      <c r="G51" s="10"/>
      <c r="H51" s="10"/>
      <c r="I51" s="10"/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0">
        <v>4958.5</v>
      </c>
      <c r="V51" s="10">
        <v>4958.5</v>
      </c>
    </row>
    <row r="52" spans="1:22" ht="33" customHeight="1">
      <c r="A52" s="9" t="s">
        <v>91</v>
      </c>
      <c r="B52" s="8"/>
      <c r="C52" s="17" t="s">
        <v>90</v>
      </c>
      <c r="D52" s="9"/>
      <c r="E52" s="9"/>
      <c r="F52" s="10">
        <v>10</v>
      </c>
      <c r="G52" s="10"/>
      <c r="H52" s="10"/>
      <c r="I52" s="10"/>
      <c r="J52" s="1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">
        <v>10</v>
      </c>
      <c r="V52" s="10"/>
    </row>
    <row r="53" spans="1:22" ht="33" customHeight="1">
      <c r="A53" s="9" t="s">
        <v>93</v>
      </c>
      <c r="B53" s="8"/>
      <c r="C53" s="17" t="s">
        <v>92</v>
      </c>
      <c r="D53" s="9"/>
      <c r="E53" s="9"/>
      <c r="F53" s="10">
        <v>10</v>
      </c>
      <c r="G53" s="10"/>
      <c r="H53" s="10"/>
      <c r="I53" s="10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0">
        <v>10</v>
      </c>
      <c r="V53" s="10"/>
    </row>
    <row r="54" spans="1:22" ht="33" customHeight="1">
      <c r="A54" s="9" t="s">
        <v>95</v>
      </c>
      <c r="B54" s="8"/>
      <c r="C54" s="17" t="s">
        <v>94</v>
      </c>
      <c r="D54" s="9"/>
      <c r="E54" s="9"/>
      <c r="F54" s="10">
        <v>10</v>
      </c>
      <c r="G54" s="10"/>
      <c r="H54" s="10"/>
      <c r="I54" s="10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0">
        <v>10</v>
      </c>
      <c r="V54" s="10"/>
    </row>
    <row r="55" spans="1:22" ht="33" customHeight="1">
      <c r="A55" s="9" t="s">
        <v>95</v>
      </c>
      <c r="B55" s="8" t="s">
        <v>97</v>
      </c>
      <c r="C55" s="17" t="s">
        <v>96</v>
      </c>
      <c r="D55" s="9"/>
      <c r="E55" s="9"/>
      <c r="F55" s="10">
        <v>10</v>
      </c>
      <c r="G55" s="10"/>
      <c r="H55" s="10"/>
      <c r="I55" s="10"/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0">
        <v>10</v>
      </c>
      <c r="V55" s="10"/>
    </row>
    <row r="56" spans="1:22" ht="33" customHeight="1">
      <c r="A56" s="9" t="s">
        <v>99</v>
      </c>
      <c r="B56" s="8"/>
      <c r="C56" s="17" t="s">
        <v>98</v>
      </c>
      <c r="D56" s="9"/>
      <c r="E56" s="9"/>
      <c r="F56" s="10">
        <v>7565.64</v>
      </c>
      <c r="G56" s="10"/>
      <c r="H56" s="10"/>
      <c r="I56" s="10">
        <v>692.54</v>
      </c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0">
        <v>7087.1</v>
      </c>
      <c r="V56" s="10">
        <v>5801.1</v>
      </c>
    </row>
    <row r="57" spans="1:22" ht="33" customHeight="1">
      <c r="A57" s="9" t="s">
        <v>101</v>
      </c>
      <c r="B57" s="8"/>
      <c r="C57" s="17" t="s">
        <v>100</v>
      </c>
      <c r="D57" s="9"/>
      <c r="E57" s="9"/>
      <c r="F57" s="10">
        <v>6954.64</v>
      </c>
      <c r="G57" s="10"/>
      <c r="H57" s="10"/>
      <c r="I57" s="10">
        <v>692.54</v>
      </c>
      <c r="J57" s="1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0">
        <v>6476.1</v>
      </c>
      <c r="V57" s="10">
        <v>5801.1</v>
      </c>
    </row>
    <row r="58" spans="1:22" ht="33" customHeight="1">
      <c r="A58" s="9" t="s">
        <v>103</v>
      </c>
      <c r="B58" s="8"/>
      <c r="C58" s="17" t="s">
        <v>102</v>
      </c>
      <c r="D58" s="9"/>
      <c r="E58" s="9"/>
      <c r="F58" s="10">
        <v>5837.1</v>
      </c>
      <c r="G58" s="10"/>
      <c r="H58" s="10"/>
      <c r="I58" s="10"/>
      <c r="J58" s="1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0">
        <v>5801.1</v>
      </c>
      <c r="V58" s="10">
        <v>5801.1</v>
      </c>
    </row>
    <row r="59" spans="1:22" ht="33" customHeight="1">
      <c r="A59" s="9" t="s">
        <v>104</v>
      </c>
      <c r="B59" s="8"/>
      <c r="C59" s="17" t="s">
        <v>39</v>
      </c>
      <c r="D59" s="9"/>
      <c r="E59" s="9"/>
      <c r="F59" s="10">
        <v>5837.1</v>
      </c>
      <c r="G59" s="10"/>
      <c r="H59" s="10"/>
      <c r="I59" s="10"/>
      <c r="J59" s="1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">
        <v>5801.1</v>
      </c>
      <c r="V59" s="10">
        <v>5801.1</v>
      </c>
    </row>
    <row r="60" spans="1:22" ht="33" customHeight="1">
      <c r="A60" s="9" t="s">
        <v>104</v>
      </c>
      <c r="B60" s="8" t="s">
        <v>42</v>
      </c>
      <c r="C60" s="17" t="s">
        <v>41</v>
      </c>
      <c r="D60" s="9"/>
      <c r="E60" s="9"/>
      <c r="F60" s="10">
        <v>5837.1</v>
      </c>
      <c r="G60" s="10"/>
      <c r="H60" s="10"/>
      <c r="I60" s="10"/>
      <c r="J60" s="1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0">
        <v>5801.1</v>
      </c>
      <c r="V60" s="10">
        <v>5801.1</v>
      </c>
    </row>
    <row r="61" spans="1:22" ht="49.5" customHeight="1">
      <c r="A61" s="9" t="s">
        <v>106</v>
      </c>
      <c r="B61" s="8"/>
      <c r="C61" s="17" t="s">
        <v>105</v>
      </c>
      <c r="D61" s="9"/>
      <c r="E61" s="9"/>
      <c r="F61" s="10">
        <v>380</v>
      </c>
      <c r="G61" s="10"/>
      <c r="H61" s="10"/>
      <c r="I61" s="10"/>
      <c r="J61" s="1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0">
        <v>380</v>
      </c>
      <c r="V61" s="10"/>
    </row>
    <row r="62" spans="1:22" ht="33" customHeight="1">
      <c r="A62" s="9" t="s">
        <v>108</v>
      </c>
      <c r="B62" s="8"/>
      <c r="C62" s="17" t="s">
        <v>107</v>
      </c>
      <c r="D62" s="9"/>
      <c r="E62" s="9"/>
      <c r="F62" s="10">
        <v>380</v>
      </c>
      <c r="G62" s="10"/>
      <c r="H62" s="10"/>
      <c r="I62" s="10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0">
        <v>310</v>
      </c>
      <c r="V62" s="10"/>
    </row>
    <row r="63" spans="1:22" ht="33" customHeight="1">
      <c r="A63" s="9" t="s">
        <v>108</v>
      </c>
      <c r="B63" s="8" t="s">
        <v>42</v>
      </c>
      <c r="C63" s="17" t="s">
        <v>41</v>
      </c>
      <c r="D63" s="9"/>
      <c r="E63" s="9"/>
      <c r="F63" s="10">
        <v>380</v>
      </c>
      <c r="G63" s="10"/>
      <c r="H63" s="10"/>
      <c r="I63" s="10"/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0">
        <v>310</v>
      </c>
      <c r="V63" s="10"/>
    </row>
    <row r="64" spans="1:22" ht="33" customHeight="1">
      <c r="A64" s="9" t="s">
        <v>1131</v>
      </c>
      <c r="B64" s="9"/>
      <c r="C64" s="17" t="s">
        <v>1132</v>
      </c>
      <c r="D64" s="9"/>
      <c r="E64" s="9"/>
      <c r="F64" s="10">
        <f>F65</f>
        <v>70</v>
      </c>
      <c r="G64" s="10"/>
      <c r="H64" s="10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0">
        <f>U65</f>
        <v>70</v>
      </c>
      <c r="V64" s="10"/>
    </row>
    <row r="65" spans="1:22" ht="33" customHeight="1">
      <c r="A65" s="9" t="s">
        <v>1131</v>
      </c>
      <c r="B65" s="8" t="s">
        <v>42</v>
      </c>
      <c r="C65" s="17" t="s">
        <v>41</v>
      </c>
      <c r="D65" s="9"/>
      <c r="E65" s="9"/>
      <c r="F65" s="10">
        <v>70</v>
      </c>
      <c r="G65" s="10"/>
      <c r="H65" s="10"/>
      <c r="I65" s="10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0">
        <v>70</v>
      </c>
      <c r="V65" s="10"/>
    </row>
    <row r="66" spans="1:22" ht="49.5" customHeight="1">
      <c r="A66" s="9" t="s">
        <v>110</v>
      </c>
      <c r="B66" s="8"/>
      <c r="C66" s="17" t="s">
        <v>109</v>
      </c>
      <c r="D66" s="9"/>
      <c r="E66" s="9"/>
      <c r="F66" s="10">
        <v>737.54</v>
      </c>
      <c r="G66" s="10"/>
      <c r="H66" s="10"/>
      <c r="I66" s="10">
        <v>692.54</v>
      </c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0">
        <v>295</v>
      </c>
      <c r="V66" s="10"/>
    </row>
    <row r="67" spans="1:22" ht="33" customHeight="1">
      <c r="A67" s="9" t="s">
        <v>112</v>
      </c>
      <c r="B67" s="8"/>
      <c r="C67" s="17" t="s">
        <v>111</v>
      </c>
      <c r="D67" s="9"/>
      <c r="E67" s="9"/>
      <c r="F67" s="10">
        <v>45</v>
      </c>
      <c r="G67" s="10"/>
      <c r="H67" s="10"/>
      <c r="I67" s="10"/>
      <c r="J67" s="1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0">
        <v>45</v>
      </c>
      <c r="V67" s="10"/>
    </row>
    <row r="68" spans="1:22" ht="33" customHeight="1">
      <c r="A68" s="9" t="s">
        <v>112</v>
      </c>
      <c r="B68" s="8" t="s">
        <v>42</v>
      </c>
      <c r="C68" s="17" t="s">
        <v>41</v>
      </c>
      <c r="D68" s="9"/>
      <c r="E68" s="9"/>
      <c r="F68" s="10">
        <v>45</v>
      </c>
      <c r="G68" s="10"/>
      <c r="H68" s="10"/>
      <c r="I68" s="10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0">
        <v>45</v>
      </c>
      <c r="V68" s="10"/>
    </row>
    <row r="69" spans="1:22" ht="49.5" customHeight="1">
      <c r="A69" s="9" t="s">
        <v>1099</v>
      </c>
      <c r="B69" s="8"/>
      <c r="C69" s="17" t="s">
        <v>1100</v>
      </c>
      <c r="D69" s="9"/>
      <c r="E69" s="9"/>
      <c r="F69" s="10">
        <v>692.54</v>
      </c>
      <c r="G69" s="10"/>
      <c r="H69" s="10"/>
      <c r="I69" s="10">
        <v>692.54</v>
      </c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0">
        <v>250</v>
      </c>
      <c r="V69" s="10"/>
    </row>
    <row r="70" spans="1:22" ht="33" customHeight="1">
      <c r="A70" s="9" t="s">
        <v>1099</v>
      </c>
      <c r="B70" s="8" t="s">
        <v>42</v>
      </c>
      <c r="C70" s="17" t="s">
        <v>41</v>
      </c>
      <c r="D70" s="9"/>
      <c r="E70" s="9"/>
      <c r="F70" s="10">
        <v>692.54</v>
      </c>
      <c r="G70" s="10"/>
      <c r="H70" s="10"/>
      <c r="I70" s="10">
        <v>692.54</v>
      </c>
      <c r="J70" s="1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0">
        <v>250</v>
      </c>
      <c r="V70" s="10"/>
    </row>
    <row r="71" spans="1:22" ht="33" customHeight="1">
      <c r="A71" s="9" t="s">
        <v>114</v>
      </c>
      <c r="B71" s="8"/>
      <c r="C71" s="17" t="s">
        <v>113</v>
      </c>
      <c r="D71" s="9"/>
      <c r="E71" s="9"/>
      <c r="F71" s="10">
        <v>525</v>
      </c>
      <c r="G71" s="10"/>
      <c r="H71" s="10"/>
      <c r="I71" s="10"/>
      <c r="J71" s="1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0">
        <v>525</v>
      </c>
      <c r="V71" s="10"/>
    </row>
    <row r="72" spans="1:22" ht="66.75" customHeight="1">
      <c r="A72" s="9" t="s">
        <v>116</v>
      </c>
      <c r="B72" s="8"/>
      <c r="C72" s="17" t="s">
        <v>115</v>
      </c>
      <c r="D72" s="9"/>
      <c r="E72" s="9"/>
      <c r="F72" s="10">
        <v>495</v>
      </c>
      <c r="G72" s="10"/>
      <c r="H72" s="10"/>
      <c r="I72" s="10"/>
      <c r="J72" s="1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0">
        <v>495</v>
      </c>
      <c r="V72" s="10"/>
    </row>
    <row r="73" spans="1:22" ht="33" customHeight="1">
      <c r="A73" s="9" t="s">
        <v>118</v>
      </c>
      <c r="B73" s="8"/>
      <c r="C73" s="17" t="s">
        <v>117</v>
      </c>
      <c r="D73" s="9"/>
      <c r="E73" s="9"/>
      <c r="F73" s="10">
        <v>450</v>
      </c>
      <c r="G73" s="10"/>
      <c r="H73" s="10"/>
      <c r="I73" s="10"/>
      <c r="J73" s="1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0">
        <v>450</v>
      </c>
      <c r="V73" s="10"/>
    </row>
    <row r="74" spans="1:22" ht="33" customHeight="1">
      <c r="A74" s="9" t="s">
        <v>118</v>
      </c>
      <c r="B74" s="8" t="s">
        <v>42</v>
      </c>
      <c r="C74" s="17" t="s">
        <v>41</v>
      </c>
      <c r="D74" s="9"/>
      <c r="E74" s="9"/>
      <c r="F74" s="10">
        <v>450</v>
      </c>
      <c r="G74" s="10"/>
      <c r="H74" s="10"/>
      <c r="I74" s="10"/>
      <c r="J74" s="1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0">
        <v>450</v>
      </c>
      <c r="V74" s="10"/>
    </row>
    <row r="75" spans="1:22" ht="33" customHeight="1">
      <c r="A75" s="9" t="s">
        <v>120</v>
      </c>
      <c r="B75" s="8"/>
      <c r="C75" s="17" t="s">
        <v>119</v>
      </c>
      <c r="D75" s="9"/>
      <c r="E75" s="9"/>
      <c r="F75" s="10">
        <v>45</v>
      </c>
      <c r="G75" s="10"/>
      <c r="H75" s="10"/>
      <c r="I75" s="10"/>
      <c r="J75" s="1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0">
        <v>45</v>
      </c>
      <c r="V75" s="10"/>
    </row>
    <row r="76" spans="1:22" ht="33" customHeight="1">
      <c r="A76" s="9" t="s">
        <v>120</v>
      </c>
      <c r="B76" s="8" t="s">
        <v>42</v>
      </c>
      <c r="C76" s="17" t="s">
        <v>41</v>
      </c>
      <c r="D76" s="9"/>
      <c r="E76" s="9"/>
      <c r="F76" s="10">
        <v>45</v>
      </c>
      <c r="G76" s="10"/>
      <c r="H76" s="10"/>
      <c r="I76" s="10"/>
      <c r="J76" s="1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0">
        <v>45</v>
      </c>
      <c r="V76" s="10"/>
    </row>
    <row r="77" spans="1:22" ht="33" customHeight="1">
      <c r="A77" s="9" t="s">
        <v>122</v>
      </c>
      <c r="B77" s="8"/>
      <c r="C77" s="17" t="s">
        <v>121</v>
      </c>
      <c r="D77" s="9"/>
      <c r="E77" s="9"/>
      <c r="F77" s="10">
        <v>30</v>
      </c>
      <c r="G77" s="10"/>
      <c r="H77" s="10"/>
      <c r="I77" s="10"/>
      <c r="J77" s="1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0">
        <v>30</v>
      </c>
      <c r="V77" s="10"/>
    </row>
    <row r="78" spans="1:22" ht="33" customHeight="1">
      <c r="A78" s="9" t="s">
        <v>124</v>
      </c>
      <c r="B78" s="8"/>
      <c r="C78" s="17" t="s">
        <v>123</v>
      </c>
      <c r="D78" s="9"/>
      <c r="E78" s="9"/>
      <c r="F78" s="10">
        <v>30</v>
      </c>
      <c r="G78" s="10"/>
      <c r="H78" s="10"/>
      <c r="I78" s="10"/>
      <c r="J78" s="1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0">
        <v>30</v>
      </c>
      <c r="V78" s="10"/>
    </row>
    <row r="79" spans="1:22" ht="33" customHeight="1">
      <c r="A79" s="9" t="s">
        <v>124</v>
      </c>
      <c r="B79" s="8" t="s">
        <v>42</v>
      </c>
      <c r="C79" s="17" t="s">
        <v>41</v>
      </c>
      <c r="D79" s="9"/>
      <c r="E79" s="9"/>
      <c r="F79" s="10">
        <v>30</v>
      </c>
      <c r="G79" s="10"/>
      <c r="H79" s="10"/>
      <c r="I79" s="10"/>
      <c r="J79" s="1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0">
        <v>30</v>
      </c>
      <c r="V79" s="10"/>
    </row>
    <row r="80" spans="1:22" ht="33" customHeight="1">
      <c r="A80" s="9" t="s">
        <v>126</v>
      </c>
      <c r="B80" s="8"/>
      <c r="C80" s="17" t="s">
        <v>125</v>
      </c>
      <c r="D80" s="9"/>
      <c r="E80" s="9"/>
      <c r="F80" s="10">
        <v>86</v>
      </c>
      <c r="G80" s="10"/>
      <c r="H80" s="10"/>
      <c r="I80" s="10"/>
      <c r="J80" s="1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0">
        <v>86</v>
      </c>
      <c r="V80" s="10"/>
    </row>
    <row r="81" spans="1:22" ht="49.5" customHeight="1">
      <c r="A81" s="9" t="s">
        <v>128</v>
      </c>
      <c r="B81" s="8"/>
      <c r="C81" s="17" t="s">
        <v>127</v>
      </c>
      <c r="D81" s="9"/>
      <c r="E81" s="9"/>
      <c r="F81" s="10">
        <v>46</v>
      </c>
      <c r="G81" s="10"/>
      <c r="H81" s="10"/>
      <c r="I81" s="10"/>
      <c r="J81" s="1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0">
        <v>46</v>
      </c>
      <c r="V81" s="10"/>
    </row>
    <row r="82" spans="1:22" ht="33" customHeight="1">
      <c r="A82" s="9" t="s">
        <v>130</v>
      </c>
      <c r="B82" s="8"/>
      <c r="C82" s="17" t="s">
        <v>129</v>
      </c>
      <c r="D82" s="9"/>
      <c r="E82" s="9"/>
      <c r="F82" s="10">
        <v>5</v>
      </c>
      <c r="G82" s="10"/>
      <c r="H82" s="10"/>
      <c r="I82" s="10"/>
      <c r="J82" s="1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0">
        <v>5</v>
      </c>
      <c r="V82" s="10"/>
    </row>
    <row r="83" spans="1:22" ht="33" customHeight="1">
      <c r="A83" s="9" t="s">
        <v>130</v>
      </c>
      <c r="B83" s="8" t="s">
        <v>42</v>
      </c>
      <c r="C83" s="17" t="s">
        <v>41</v>
      </c>
      <c r="D83" s="9"/>
      <c r="E83" s="9"/>
      <c r="F83" s="10">
        <v>5</v>
      </c>
      <c r="G83" s="10"/>
      <c r="H83" s="10"/>
      <c r="I83" s="10"/>
      <c r="J83" s="1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0">
        <v>5</v>
      </c>
      <c r="V83" s="10"/>
    </row>
    <row r="84" spans="1:22" ht="33" customHeight="1">
      <c r="A84" s="9" t="s">
        <v>132</v>
      </c>
      <c r="B84" s="8"/>
      <c r="C84" s="17" t="s">
        <v>131</v>
      </c>
      <c r="D84" s="9"/>
      <c r="E84" s="9"/>
      <c r="F84" s="10">
        <v>41</v>
      </c>
      <c r="G84" s="10"/>
      <c r="H84" s="10"/>
      <c r="I84" s="10"/>
      <c r="J84" s="1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0">
        <v>41</v>
      </c>
      <c r="V84" s="10"/>
    </row>
    <row r="85" spans="1:22" ht="33" customHeight="1">
      <c r="A85" s="9" t="s">
        <v>132</v>
      </c>
      <c r="B85" s="8" t="s">
        <v>42</v>
      </c>
      <c r="C85" s="17" t="s">
        <v>41</v>
      </c>
      <c r="D85" s="9"/>
      <c r="E85" s="9"/>
      <c r="F85" s="10">
        <v>41</v>
      </c>
      <c r="G85" s="10"/>
      <c r="H85" s="10"/>
      <c r="I85" s="10"/>
      <c r="J85" s="1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>
        <v>41</v>
      </c>
      <c r="V85" s="10"/>
    </row>
    <row r="86" spans="1:22" ht="49.5" customHeight="1">
      <c r="A86" s="9" t="s">
        <v>134</v>
      </c>
      <c r="B86" s="8"/>
      <c r="C86" s="17" t="s">
        <v>133</v>
      </c>
      <c r="D86" s="9"/>
      <c r="E86" s="9"/>
      <c r="F86" s="10">
        <v>40</v>
      </c>
      <c r="G86" s="10"/>
      <c r="H86" s="10"/>
      <c r="I86" s="10"/>
      <c r="J86" s="1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0">
        <v>40</v>
      </c>
      <c r="V86" s="10"/>
    </row>
    <row r="87" spans="1:22" ht="33" customHeight="1">
      <c r="A87" s="9" t="s">
        <v>136</v>
      </c>
      <c r="B87" s="8"/>
      <c r="C87" s="17" t="s">
        <v>135</v>
      </c>
      <c r="D87" s="9"/>
      <c r="E87" s="9"/>
      <c r="F87" s="10">
        <v>40</v>
      </c>
      <c r="G87" s="10"/>
      <c r="H87" s="10"/>
      <c r="I87" s="10"/>
      <c r="J87" s="1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0">
        <v>40</v>
      </c>
      <c r="V87" s="10"/>
    </row>
    <row r="88" spans="1:22" ht="33" customHeight="1">
      <c r="A88" s="9" t="s">
        <v>136</v>
      </c>
      <c r="B88" s="8" t="s">
        <v>42</v>
      </c>
      <c r="C88" s="17" t="s">
        <v>41</v>
      </c>
      <c r="D88" s="9"/>
      <c r="E88" s="9"/>
      <c r="F88" s="10">
        <v>40</v>
      </c>
      <c r="G88" s="10"/>
      <c r="H88" s="10"/>
      <c r="I88" s="10"/>
      <c r="J88" s="1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0">
        <v>40</v>
      </c>
      <c r="V88" s="10"/>
    </row>
    <row r="89" spans="1:22" ht="33" customHeight="1">
      <c r="A89" s="9" t="s">
        <v>138</v>
      </c>
      <c r="B89" s="8"/>
      <c r="C89" s="17" t="s">
        <v>137</v>
      </c>
      <c r="D89" s="9"/>
      <c r="E89" s="9"/>
      <c r="F89" s="10">
        <v>639</v>
      </c>
      <c r="G89" s="10"/>
      <c r="H89" s="10"/>
      <c r="I89" s="10">
        <v>40</v>
      </c>
      <c r="J89" s="1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0">
        <v>599</v>
      </c>
      <c r="V89" s="10">
        <v>599</v>
      </c>
    </row>
    <row r="90" spans="1:22" ht="33" customHeight="1">
      <c r="A90" s="9" t="s">
        <v>146</v>
      </c>
      <c r="B90" s="8"/>
      <c r="C90" s="17" t="s">
        <v>145</v>
      </c>
      <c r="D90" s="9"/>
      <c r="E90" s="9"/>
      <c r="F90" s="10">
        <v>378</v>
      </c>
      <c r="G90" s="10"/>
      <c r="H90" s="10"/>
      <c r="I90" s="10"/>
      <c r="J90" s="1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0">
        <v>378</v>
      </c>
      <c r="V90" s="10">
        <v>378</v>
      </c>
    </row>
    <row r="91" spans="1:22" ht="33" customHeight="1">
      <c r="A91" s="9" t="s">
        <v>148</v>
      </c>
      <c r="B91" s="8"/>
      <c r="C91" s="17" t="s">
        <v>147</v>
      </c>
      <c r="D91" s="9"/>
      <c r="E91" s="9"/>
      <c r="F91" s="10">
        <v>220</v>
      </c>
      <c r="G91" s="10"/>
      <c r="H91" s="10"/>
      <c r="I91" s="10"/>
      <c r="J91" s="1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0">
        <v>220</v>
      </c>
      <c r="V91" s="10">
        <v>220</v>
      </c>
    </row>
    <row r="92" spans="1:22" ht="33" customHeight="1">
      <c r="A92" s="9" t="s">
        <v>150</v>
      </c>
      <c r="B92" s="8"/>
      <c r="C92" s="17" t="s">
        <v>149</v>
      </c>
      <c r="D92" s="9"/>
      <c r="E92" s="9"/>
      <c r="F92" s="10">
        <v>220</v>
      </c>
      <c r="G92" s="10"/>
      <c r="H92" s="10"/>
      <c r="I92" s="10"/>
      <c r="J92" s="1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0">
        <v>220</v>
      </c>
      <c r="V92" s="10">
        <v>220</v>
      </c>
    </row>
    <row r="93" spans="1:22" ht="33" customHeight="1">
      <c r="A93" s="9" t="s">
        <v>150</v>
      </c>
      <c r="B93" s="8" t="s">
        <v>42</v>
      </c>
      <c r="C93" s="17" t="s">
        <v>41</v>
      </c>
      <c r="D93" s="9"/>
      <c r="E93" s="9"/>
      <c r="F93" s="10">
        <v>220</v>
      </c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0">
        <v>220</v>
      </c>
      <c r="V93" s="10">
        <v>220</v>
      </c>
    </row>
    <row r="94" spans="1:22" ht="33" customHeight="1">
      <c r="A94" s="9" t="s">
        <v>152</v>
      </c>
      <c r="B94" s="8"/>
      <c r="C94" s="17" t="s">
        <v>151</v>
      </c>
      <c r="D94" s="9"/>
      <c r="E94" s="9"/>
      <c r="F94" s="10">
        <v>110</v>
      </c>
      <c r="G94" s="10"/>
      <c r="H94" s="10"/>
      <c r="I94" s="10"/>
      <c r="J94" s="1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0">
        <v>110</v>
      </c>
      <c r="V94" s="10">
        <v>110</v>
      </c>
    </row>
    <row r="95" spans="1:22" ht="33" customHeight="1">
      <c r="A95" s="9" t="s">
        <v>154</v>
      </c>
      <c r="B95" s="8"/>
      <c r="C95" s="17" t="s">
        <v>153</v>
      </c>
      <c r="D95" s="9"/>
      <c r="E95" s="9"/>
      <c r="F95" s="10">
        <v>110</v>
      </c>
      <c r="G95" s="10"/>
      <c r="H95" s="10"/>
      <c r="I95" s="10"/>
      <c r="J95" s="1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0">
        <v>110</v>
      </c>
      <c r="V95" s="10">
        <v>110</v>
      </c>
    </row>
    <row r="96" spans="1:22" ht="33" customHeight="1">
      <c r="A96" s="9" t="s">
        <v>154</v>
      </c>
      <c r="B96" s="8" t="s">
        <v>42</v>
      </c>
      <c r="C96" s="17" t="s">
        <v>41</v>
      </c>
      <c r="D96" s="9"/>
      <c r="E96" s="9"/>
      <c r="F96" s="10">
        <v>110</v>
      </c>
      <c r="G96" s="10"/>
      <c r="H96" s="10"/>
      <c r="I96" s="10"/>
      <c r="J96" s="1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0">
        <v>110</v>
      </c>
      <c r="V96" s="10">
        <v>110</v>
      </c>
    </row>
    <row r="97" spans="1:22" ht="33" customHeight="1">
      <c r="A97" s="9" t="s">
        <v>156</v>
      </c>
      <c r="B97" s="8"/>
      <c r="C97" s="17" t="s">
        <v>155</v>
      </c>
      <c r="D97" s="9"/>
      <c r="E97" s="9"/>
      <c r="F97" s="10">
        <v>48</v>
      </c>
      <c r="G97" s="10"/>
      <c r="H97" s="10"/>
      <c r="I97" s="10"/>
      <c r="J97" s="1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0">
        <v>48</v>
      </c>
      <c r="V97" s="10">
        <v>48</v>
      </c>
    </row>
    <row r="98" spans="1:22" ht="33" customHeight="1">
      <c r="A98" s="9" t="s">
        <v>158</v>
      </c>
      <c r="B98" s="8"/>
      <c r="C98" s="17" t="s">
        <v>157</v>
      </c>
      <c r="D98" s="9"/>
      <c r="E98" s="9"/>
      <c r="F98" s="10">
        <v>10</v>
      </c>
      <c r="G98" s="10"/>
      <c r="H98" s="10"/>
      <c r="I98" s="10"/>
      <c r="J98" s="1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0">
        <v>10</v>
      </c>
      <c r="V98" s="10">
        <v>10</v>
      </c>
    </row>
    <row r="99" spans="1:22" ht="33" customHeight="1">
      <c r="A99" s="9" t="s">
        <v>158</v>
      </c>
      <c r="B99" s="8" t="s">
        <v>42</v>
      </c>
      <c r="C99" s="17" t="s">
        <v>41</v>
      </c>
      <c r="D99" s="9"/>
      <c r="E99" s="9"/>
      <c r="F99" s="10">
        <v>10</v>
      </c>
      <c r="G99" s="10"/>
      <c r="H99" s="10"/>
      <c r="I99" s="10"/>
      <c r="J99" s="1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0">
        <v>10</v>
      </c>
      <c r="V99" s="10">
        <v>10</v>
      </c>
    </row>
    <row r="100" spans="1:22" ht="33" customHeight="1">
      <c r="A100" s="9" t="s">
        <v>160</v>
      </c>
      <c r="B100" s="8"/>
      <c r="C100" s="17" t="s">
        <v>159</v>
      </c>
      <c r="D100" s="9"/>
      <c r="E100" s="9"/>
      <c r="F100" s="10">
        <v>30</v>
      </c>
      <c r="G100" s="10"/>
      <c r="H100" s="10"/>
      <c r="I100" s="10"/>
      <c r="J100" s="1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0">
        <v>30</v>
      </c>
      <c r="V100" s="10">
        <v>30</v>
      </c>
    </row>
    <row r="101" spans="1:22" ht="33" customHeight="1">
      <c r="A101" s="9" t="s">
        <v>160</v>
      </c>
      <c r="B101" s="8" t="s">
        <v>42</v>
      </c>
      <c r="C101" s="17" t="s">
        <v>41</v>
      </c>
      <c r="D101" s="9"/>
      <c r="E101" s="9"/>
      <c r="F101" s="10">
        <v>30</v>
      </c>
      <c r="G101" s="10"/>
      <c r="H101" s="10"/>
      <c r="I101" s="10"/>
      <c r="J101" s="1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0">
        <v>30</v>
      </c>
      <c r="V101" s="10">
        <v>30</v>
      </c>
    </row>
    <row r="102" spans="1:22" ht="33" customHeight="1">
      <c r="A102" s="9" t="s">
        <v>162</v>
      </c>
      <c r="B102" s="8"/>
      <c r="C102" s="17" t="s">
        <v>161</v>
      </c>
      <c r="D102" s="9"/>
      <c r="E102" s="9"/>
      <c r="F102" s="10">
        <v>3</v>
      </c>
      <c r="G102" s="10"/>
      <c r="H102" s="10"/>
      <c r="I102" s="10"/>
      <c r="J102" s="1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0">
        <v>3</v>
      </c>
      <c r="V102" s="10">
        <v>3</v>
      </c>
    </row>
    <row r="103" spans="1:22" ht="33" customHeight="1">
      <c r="A103" s="9" t="s">
        <v>162</v>
      </c>
      <c r="B103" s="8" t="s">
        <v>42</v>
      </c>
      <c r="C103" s="17" t="s">
        <v>41</v>
      </c>
      <c r="D103" s="9"/>
      <c r="E103" s="9"/>
      <c r="F103" s="10">
        <v>3</v>
      </c>
      <c r="G103" s="10"/>
      <c r="H103" s="10"/>
      <c r="I103" s="10"/>
      <c r="J103" s="1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0">
        <v>3</v>
      </c>
      <c r="V103" s="10">
        <v>3</v>
      </c>
    </row>
    <row r="104" spans="1:22" ht="49.5" customHeight="1">
      <c r="A104" s="9" t="s">
        <v>164</v>
      </c>
      <c r="B104" s="8"/>
      <c r="C104" s="17" t="s">
        <v>163</v>
      </c>
      <c r="D104" s="9"/>
      <c r="E104" s="9"/>
      <c r="F104" s="10">
        <v>5</v>
      </c>
      <c r="G104" s="10"/>
      <c r="H104" s="10"/>
      <c r="I104" s="10"/>
      <c r="J104" s="1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0">
        <v>5</v>
      </c>
      <c r="V104" s="10">
        <v>5</v>
      </c>
    </row>
    <row r="105" spans="1:22" ht="33" customHeight="1">
      <c r="A105" s="9" t="s">
        <v>164</v>
      </c>
      <c r="B105" s="8" t="s">
        <v>42</v>
      </c>
      <c r="C105" s="17" t="s">
        <v>41</v>
      </c>
      <c r="D105" s="9"/>
      <c r="E105" s="9"/>
      <c r="F105" s="10">
        <v>5</v>
      </c>
      <c r="G105" s="10"/>
      <c r="H105" s="10"/>
      <c r="I105" s="10"/>
      <c r="J105" s="1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0">
        <v>5</v>
      </c>
      <c r="V105" s="10">
        <v>5</v>
      </c>
    </row>
    <row r="106" spans="1:22" ht="33" customHeight="1">
      <c r="A106" s="9" t="s">
        <v>166</v>
      </c>
      <c r="B106" s="8"/>
      <c r="C106" s="17" t="s">
        <v>165</v>
      </c>
      <c r="D106" s="9"/>
      <c r="E106" s="9"/>
      <c r="F106" s="10">
        <v>221</v>
      </c>
      <c r="G106" s="10"/>
      <c r="H106" s="10"/>
      <c r="I106" s="10"/>
      <c r="J106" s="1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0">
        <v>221</v>
      </c>
      <c r="V106" s="10">
        <v>221</v>
      </c>
    </row>
    <row r="107" spans="1:22" ht="33" customHeight="1">
      <c r="A107" s="9" t="s">
        <v>168</v>
      </c>
      <c r="B107" s="8"/>
      <c r="C107" s="17" t="s">
        <v>167</v>
      </c>
      <c r="D107" s="9"/>
      <c r="E107" s="9"/>
      <c r="F107" s="10">
        <v>66</v>
      </c>
      <c r="G107" s="10"/>
      <c r="H107" s="10"/>
      <c r="I107" s="10"/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0">
        <v>66</v>
      </c>
      <c r="V107" s="10">
        <v>66</v>
      </c>
    </row>
    <row r="108" spans="1:22" ht="33" customHeight="1">
      <c r="A108" s="9" t="s">
        <v>170</v>
      </c>
      <c r="B108" s="8"/>
      <c r="C108" s="17" t="s">
        <v>169</v>
      </c>
      <c r="D108" s="9"/>
      <c r="E108" s="9"/>
      <c r="F108" s="10">
        <v>66</v>
      </c>
      <c r="G108" s="10"/>
      <c r="H108" s="10"/>
      <c r="I108" s="10"/>
      <c r="J108" s="1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0">
        <v>66</v>
      </c>
      <c r="V108" s="10">
        <v>66</v>
      </c>
    </row>
    <row r="109" spans="1:22" ht="33" customHeight="1">
      <c r="A109" s="9" t="s">
        <v>170</v>
      </c>
      <c r="B109" s="8" t="s">
        <v>42</v>
      </c>
      <c r="C109" s="17" t="s">
        <v>41</v>
      </c>
      <c r="D109" s="9"/>
      <c r="E109" s="9"/>
      <c r="F109" s="10">
        <v>66</v>
      </c>
      <c r="G109" s="10"/>
      <c r="H109" s="10"/>
      <c r="I109" s="10"/>
      <c r="J109" s="1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0">
        <v>66</v>
      </c>
      <c r="V109" s="10">
        <v>66</v>
      </c>
    </row>
    <row r="110" spans="1:22" ht="49.5" customHeight="1">
      <c r="A110" s="9" t="s">
        <v>172</v>
      </c>
      <c r="B110" s="8"/>
      <c r="C110" s="17" t="s">
        <v>171</v>
      </c>
      <c r="D110" s="9"/>
      <c r="E110" s="9"/>
      <c r="F110" s="10">
        <v>155</v>
      </c>
      <c r="G110" s="10"/>
      <c r="H110" s="10"/>
      <c r="I110" s="10"/>
      <c r="J110" s="1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0">
        <v>155</v>
      </c>
      <c r="V110" s="10">
        <v>155</v>
      </c>
    </row>
    <row r="111" spans="1:22" ht="33" customHeight="1">
      <c r="A111" s="9" t="s">
        <v>174</v>
      </c>
      <c r="B111" s="8"/>
      <c r="C111" s="17" t="s">
        <v>173</v>
      </c>
      <c r="D111" s="9"/>
      <c r="E111" s="9"/>
      <c r="F111" s="10">
        <v>115</v>
      </c>
      <c r="G111" s="10"/>
      <c r="H111" s="10"/>
      <c r="I111" s="10"/>
      <c r="J111" s="1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0">
        <v>115</v>
      </c>
      <c r="V111" s="10">
        <v>115</v>
      </c>
    </row>
    <row r="112" spans="1:22" ht="33" customHeight="1">
      <c r="A112" s="9" t="s">
        <v>174</v>
      </c>
      <c r="B112" s="8" t="s">
        <v>42</v>
      </c>
      <c r="C112" s="17" t="s">
        <v>41</v>
      </c>
      <c r="D112" s="9"/>
      <c r="E112" s="9"/>
      <c r="F112" s="10">
        <v>115</v>
      </c>
      <c r="G112" s="10"/>
      <c r="H112" s="10"/>
      <c r="I112" s="10"/>
      <c r="J112" s="1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0">
        <v>115</v>
      </c>
      <c r="V112" s="10">
        <v>115</v>
      </c>
    </row>
    <row r="113" spans="1:22" ht="33" customHeight="1">
      <c r="A113" s="9" t="s">
        <v>176</v>
      </c>
      <c r="B113" s="8"/>
      <c r="C113" s="17" t="s">
        <v>175</v>
      </c>
      <c r="D113" s="9"/>
      <c r="E113" s="9"/>
      <c r="F113" s="10">
        <v>40</v>
      </c>
      <c r="G113" s="10"/>
      <c r="H113" s="10"/>
      <c r="I113" s="10"/>
      <c r="J113" s="1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0">
        <v>40</v>
      </c>
      <c r="V113" s="10">
        <v>40</v>
      </c>
    </row>
    <row r="114" spans="1:22" ht="33" customHeight="1">
      <c r="A114" s="9" t="s">
        <v>176</v>
      </c>
      <c r="B114" s="8" t="s">
        <v>42</v>
      </c>
      <c r="C114" s="17" t="s">
        <v>41</v>
      </c>
      <c r="D114" s="9"/>
      <c r="E114" s="9"/>
      <c r="F114" s="10">
        <v>40</v>
      </c>
      <c r="G114" s="10"/>
      <c r="H114" s="10"/>
      <c r="I114" s="10"/>
      <c r="J114" s="1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0">
        <v>40</v>
      </c>
      <c r="V114" s="10">
        <v>40</v>
      </c>
    </row>
    <row r="115" spans="1:22" ht="33" customHeight="1">
      <c r="A115" s="9" t="s">
        <v>178</v>
      </c>
      <c r="B115" s="8"/>
      <c r="C115" s="17" t="s">
        <v>177</v>
      </c>
      <c r="D115" s="9"/>
      <c r="E115" s="9"/>
      <c r="F115" s="10">
        <v>115.1</v>
      </c>
      <c r="G115" s="10">
        <v>30.1</v>
      </c>
      <c r="H115" s="10">
        <v>15</v>
      </c>
      <c r="I115" s="10"/>
      <c r="J115" s="1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0">
        <v>122.2</v>
      </c>
      <c r="V115" s="10">
        <v>7.3</v>
      </c>
    </row>
    <row r="116" spans="1:22" ht="33" customHeight="1">
      <c r="A116" s="9" t="s">
        <v>180</v>
      </c>
      <c r="B116" s="8"/>
      <c r="C116" s="17" t="s">
        <v>179</v>
      </c>
      <c r="D116" s="9"/>
      <c r="E116" s="9"/>
      <c r="F116" s="10">
        <v>45.1</v>
      </c>
      <c r="G116" s="10">
        <v>30.1</v>
      </c>
      <c r="H116" s="10">
        <v>15</v>
      </c>
      <c r="I116" s="10"/>
      <c r="J116" s="1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0">
        <v>22.2</v>
      </c>
      <c r="V116" s="10">
        <v>7.3</v>
      </c>
    </row>
    <row r="117" spans="1:22" ht="33" customHeight="1">
      <c r="A117" s="9" t="s">
        <v>184</v>
      </c>
      <c r="B117" s="8"/>
      <c r="C117" s="17" t="s">
        <v>183</v>
      </c>
      <c r="D117" s="9"/>
      <c r="E117" s="9"/>
      <c r="F117" s="10">
        <v>45.1</v>
      </c>
      <c r="G117" s="10">
        <v>30.1</v>
      </c>
      <c r="H117" s="10">
        <v>15</v>
      </c>
      <c r="I117" s="10"/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0">
        <v>22.2</v>
      </c>
      <c r="V117" s="10">
        <v>7.3</v>
      </c>
    </row>
    <row r="118" spans="1:22" ht="49.5" customHeight="1">
      <c r="A118" s="9" t="s">
        <v>186</v>
      </c>
      <c r="B118" s="8"/>
      <c r="C118" s="17" t="s">
        <v>185</v>
      </c>
      <c r="D118" s="9"/>
      <c r="E118" s="9"/>
      <c r="F118" s="10">
        <v>3.9</v>
      </c>
      <c r="G118" s="10"/>
      <c r="H118" s="10">
        <v>3.9</v>
      </c>
      <c r="I118" s="10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0">
        <v>1.9</v>
      </c>
      <c r="V118" s="10">
        <v>0.6</v>
      </c>
    </row>
    <row r="119" spans="1:22" ht="33" customHeight="1">
      <c r="A119" s="9" t="s">
        <v>186</v>
      </c>
      <c r="B119" s="8" t="s">
        <v>182</v>
      </c>
      <c r="C119" s="17" t="s">
        <v>181</v>
      </c>
      <c r="D119" s="9"/>
      <c r="E119" s="9"/>
      <c r="F119" s="10">
        <v>3.9</v>
      </c>
      <c r="G119" s="10"/>
      <c r="H119" s="10">
        <v>3.9</v>
      </c>
      <c r="I119" s="10"/>
      <c r="J119" s="1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0">
        <v>1.9</v>
      </c>
      <c r="V119" s="10">
        <v>0.6</v>
      </c>
    </row>
    <row r="120" spans="1:22" ht="49.5" customHeight="1">
      <c r="A120" s="9" t="s">
        <v>188</v>
      </c>
      <c r="B120" s="8"/>
      <c r="C120" s="17" t="s">
        <v>187</v>
      </c>
      <c r="D120" s="9"/>
      <c r="E120" s="9"/>
      <c r="F120" s="10">
        <v>41.2</v>
      </c>
      <c r="G120" s="10">
        <v>30.1</v>
      </c>
      <c r="H120" s="10">
        <v>11.1</v>
      </c>
      <c r="I120" s="10"/>
      <c r="J120" s="1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0">
        <v>20.3</v>
      </c>
      <c r="V120" s="10">
        <v>6.7</v>
      </c>
    </row>
    <row r="121" spans="1:22" ht="33" customHeight="1">
      <c r="A121" s="9" t="s">
        <v>188</v>
      </c>
      <c r="B121" s="8" t="s">
        <v>182</v>
      </c>
      <c r="C121" s="17" t="s">
        <v>181</v>
      </c>
      <c r="D121" s="9"/>
      <c r="E121" s="9"/>
      <c r="F121" s="10">
        <v>41.2</v>
      </c>
      <c r="G121" s="10">
        <v>30.1</v>
      </c>
      <c r="H121" s="10">
        <v>11.1</v>
      </c>
      <c r="I121" s="10"/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0">
        <v>20.3</v>
      </c>
      <c r="V121" s="10">
        <v>6.7</v>
      </c>
    </row>
    <row r="122" spans="1:22" ht="33" customHeight="1">
      <c r="A122" s="9" t="s">
        <v>190</v>
      </c>
      <c r="B122" s="8"/>
      <c r="C122" s="17" t="s">
        <v>189</v>
      </c>
      <c r="D122" s="9"/>
      <c r="E122" s="9"/>
      <c r="F122" s="10">
        <v>70</v>
      </c>
      <c r="G122" s="10"/>
      <c r="H122" s="10"/>
      <c r="I122" s="10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0">
        <v>100</v>
      </c>
      <c r="V122" s="10"/>
    </row>
    <row r="123" spans="1:22" ht="49.5" customHeight="1">
      <c r="A123" s="9" t="s">
        <v>192</v>
      </c>
      <c r="B123" s="8"/>
      <c r="C123" s="17" t="s">
        <v>191</v>
      </c>
      <c r="D123" s="9"/>
      <c r="E123" s="9"/>
      <c r="F123" s="10">
        <v>70</v>
      </c>
      <c r="G123" s="10"/>
      <c r="H123" s="10"/>
      <c r="I123" s="10"/>
      <c r="J123" s="1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0">
        <v>100</v>
      </c>
      <c r="V123" s="10"/>
    </row>
    <row r="124" spans="1:22" ht="33" customHeight="1">
      <c r="A124" s="9" t="s">
        <v>194</v>
      </c>
      <c r="B124" s="8"/>
      <c r="C124" s="17" t="s">
        <v>193</v>
      </c>
      <c r="D124" s="9"/>
      <c r="E124" s="9"/>
      <c r="F124" s="10">
        <v>70</v>
      </c>
      <c r="G124" s="10"/>
      <c r="H124" s="10"/>
      <c r="I124" s="10"/>
      <c r="J124" s="1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0">
        <v>100</v>
      </c>
      <c r="V124" s="10"/>
    </row>
    <row r="125" spans="1:22" ht="33" customHeight="1">
      <c r="A125" s="9" t="s">
        <v>194</v>
      </c>
      <c r="B125" s="8" t="s">
        <v>196</v>
      </c>
      <c r="C125" s="17" t="s">
        <v>195</v>
      </c>
      <c r="D125" s="9"/>
      <c r="E125" s="9"/>
      <c r="F125" s="10">
        <v>70</v>
      </c>
      <c r="G125" s="10"/>
      <c r="H125" s="10"/>
      <c r="I125" s="10"/>
      <c r="J125" s="1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0">
        <v>100</v>
      </c>
      <c r="V125" s="10"/>
    </row>
    <row r="126" spans="1:22" ht="49.5" customHeight="1">
      <c r="A126" s="9" t="s">
        <v>198</v>
      </c>
      <c r="B126" s="8"/>
      <c r="C126" s="17" t="s">
        <v>197</v>
      </c>
      <c r="D126" s="9"/>
      <c r="E126" s="9"/>
      <c r="F126" s="10">
        <v>40801.84</v>
      </c>
      <c r="G126" s="10"/>
      <c r="H126" s="10"/>
      <c r="I126" s="10">
        <v>7929.83</v>
      </c>
      <c r="J126" s="10">
        <v>1266.21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0">
        <v>32451.56</v>
      </c>
      <c r="V126" s="10">
        <v>26993.8</v>
      </c>
    </row>
    <row r="127" spans="1:22" ht="33" customHeight="1">
      <c r="A127" s="9" t="s">
        <v>200</v>
      </c>
      <c r="B127" s="8"/>
      <c r="C127" s="17" t="s">
        <v>199</v>
      </c>
      <c r="D127" s="9"/>
      <c r="E127" s="9"/>
      <c r="F127" s="10">
        <v>38135.54</v>
      </c>
      <c r="G127" s="10"/>
      <c r="H127" s="10"/>
      <c r="I127" s="10">
        <v>7929.83</v>
      </c>
      <c r="J127" s="10">
        <v>1266.21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0">
        <v>29785.26</v>
      </c>
      <c r="V127" s="10">
        <v>24457.5</v>
      </c>
    </row>
    <row r="128" spans="1:22" ht="33" customHeight="1">
      <c r="A128" s="9" t="s">
        <v>202</v>
      </c>
      <c r="B128" s="8"/>
      <c r="C128" s="17" t="s">
        <v>201</v>
      </c>
      <c r="D128" s="9"/>
      <c r="E128" s="9"/>
      <c r="F128" s="10">
        <v>23387.1</v>
      </c>
      <c r="G128" s="10"/>
      <c r="H128" s="10"/>
      <c r="I128" s="10">
        <v>2909.89</v>
      </c>
      <c r="J128" s="10">
        <v>1266.21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0">
        <v>22457.06</v>
      </c>
      <c r="V128" s="10">
        <v>19457.5</v>
      </c>
    </row>
    <row r="129" spans="1:22" ht="33" customHeight="1">
      <c r="A129" s="9" t="s">
        <v>1103</v>
      </c>
      <c r="B129" s="8"/>
      <c r="C129" s="17" t="s">
        <v>1104</v>
      </c>
      <c r="D129" s="9"/>
      <c r="E129" s="9"/>
      <c r="F129" s="10">
        <v>355.9</v>
      </c>
      <c r="G129" s="10"/>
      <c r="H129" s="10"/>
      <c r="I129" s="10"/>
      <c r="J129" s="1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0">
        <v>644.4</v>
      </c>
      <c r="V129" s="10"/>
    </row>
    <row r="130" spans="1:22" ht="33" customHeight="1">
      <c r="A130" s="9" t="s">
        <v>1103</v>
      </c>
      <c r="B130" s="8" t="s">
        <v>196</v>
      </c>
      <c r="C130" s="17" t="s">
        <v>195</v>
      </c>
      <c r="D130" s="9"/>
      <c r="E130" s="9"/>
      <c r="F130" s="10">
        <v>355.9</v>
      </c>
      <c r="G130" s="10"/>
      <c r="H130" s="10"/>
      <c r="I130" s="10"/>
      <c r="J130" s="1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0">
        <v>644.4</v>
      </c>
      <c r="V130" s="10"/>
    </row>
    <row r="131" spans="1:22" ht="33" customHeight="1">
      <c r="A131" s="9" t="s">
        <v>204</v>
      </c>
      <c r="B131" s="8"/>
      <c r="C131" s="17" t="s">
        <v>203</v>
      </c>
      <c r="D131" s="9"/>
      <c r="E131" s="9"/>
      <c r="F131" s="10">
        <v>17955.1</v>
      </c>
      <c r="G131" s="10"/>
      <c r="H131" s="10"/>
      <c r="I131" s="10"/>
      <c r="J131" s="1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0">
        <v>18637.4</v>
      </c>
      <c r="V131" s="10">
        <v>19457.5</v>
      </c>
    </row>
    <row r="132" spans="1:22" ht="33" customHeight="1">
      <c r="A132" s="9" t="s">
        <v>204</v>
      </c>
      <c r="B132" s="8" t="s">
        <v>196</v>
      </c>
      <c r="C132" s="17" t="s">
        <v>195</v>
      </c>
      <c r="D132" s="9"/>
      <c r="E132" s="9"/>
      <c r="F132" s="10">
        <v>17955.1</v>
      </c>
      <c r="G132" s="10"/>
      <c r="H132" s="10"/>
      <c r="I132" s="10"/>
      <c r="J132" s="1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0">
        <v>18637.4</v>
      </c>
      <c r="V132" s="10">
        <v>19457.5</v>
      </c>
    </row>
    <row r="133" spans="1:22" ht="49.5" customHeight="1">
      <c r="A133" s="9" t="s">
        <v>210</v>
      </c>
      <c r="B133" s="8"/>
      <c r="C133" s="17" t="s">
        <v>209</v>
      </c>
      <c r="D133" s="9"/>
      <c r="E133" s="9"/>
      <c r="F133" s="10">
        <v>4176.1</v>
      </c>
      <c r="G133" s="10"/>
      <c r="H133" s="10"/>
      <c r="I133" s="10">
        <v>2909.89</v>
      </c>
      <c r="J133" s="10">
        <v>1266.21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0">
        <v>3175.26</v>
      </c>
      <c r="V133" s="10"/>
    </row>
    <row r="134" spans="1:22" ht="33" customHeight="1">
      <c r="A134" s="9" t="s">
        <v>210</v>
      </c>
      <c r="B134" s="8" t="s">
        <v>196</v>
      </c>
      <c r="C134" s="17" t="s">
        <v>195</v>
      </c>
      <c r="D134" s="9"/>
      <c r="E134" s="9"/>
      <c r="F134" s="10">
        <v>4176.1</v>
      </c>
      <c r="G134" s="10"/>
      <c r="H134" s="10"/>
      <c r="I134" s="10">
        <v>2909.89</v>
      </c>
      <c r="J134" s="10">
        <v>1266.21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0">
        <v>3175.26</v>
      </c>
      <c r="V134" s="10"/>
    </row>
    <row r="135" spans="1:22" ht="33" customHeight="1">
      <c r="A135" s="9" t="s">
        <v>212</v>
      </c>
      <c r="B135" s="8"/>
      <c r="C135" s="17" t="s">
        <v>211</v>
      </c>
      <c r="D135" s="9"/>
      <c r="E135" s="9"/>
      <c r="F135" s="10">
        <v>2345.5</v>
      </c>
      <c r="G135" s="10"/>
      <c r="H135" s="10"/>
      <c r="I135" s="10"/>
      <c r="J135" s="1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0">
        <v>4000</v>
      </c>
      <c r="V135" s="10">
        <v>5000</v>
      </c>
    </row>
    <row r="136" spans="1:22" ht="33" customHeight="1">
      <c r="A136" s="9" t="s">
        <v>216</v>
      </c>
      <c r="B136" s="8"/>
      <c r="C136" s="17" t="s">
        <v>215</v>
      </c>
      <c r="D136" s="9"/>
      <c r="E136" s="9"/>
      <c r="F136" s="10">
        <v>1100</v>
      </c>
      <c r="G136" s="10"/>
      <c r="H136" s="10"/>
      <c r="I136" s="10"/>
      <c r="J136" s="1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0">
        <v>4000</v>
      </c>
      <c r="V136" s="10">
        <v>5000</v>
      </c>
    </row>
    <row r="137" spans="1:22" ht="33" customHeight="1">
      <c r="A137" s="9" t="s">
        <v>216</v>
      </c>
      <c r="B137" s="8" t="s">
        <v>218</v>
      </c>
      <c r="C137" s="17" t="s">
        <v>217</v>
      </c>
      <c r="D137" s="9"/>
      <c r="E137" s="9"/>
      <c r="F137" s="10">
        <v>1100</v>
      </c>
      <c r="G137" s="10"/>
      <c r="H137" s="10"/>
      <c r="I137" s="10"/>
      <c r="J137" s="1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0">
        <v>4000</v>
      </c>
      <c r="V137" s="10">
        <v>5000</v>
      </c>
    </row>
    <row r="138" spans="1:22" ht="33" customHeight="1">
      <c r="A138" s="9" t="s">
        <v>220</v>
      </c>
      <c r="B138" s="8"/>
      <c r="C138" s="17" t="s">
        <v>219</v>
      </c>
      <c r="D138" s="9"/>
      <c r="E138" s="9"/>
      <c r="F138" s="10">
        <v>3328.2</v>
      </c>
      <c r="G138" s="10"/>
      <c r="H138" s="10"/>
      <c r="I138" s="10">
        <v>3328.2</v>
      </c>
      <c r="J138" s="1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0">
        <v>3328.2</v>
      </c>
      <c r="V138" s="10"/>
    </row>
    <row r="139" spans="1:22" ht="49.5" customHeight="1">
      <c r="A139" s="9" t="s">
        <v>222</v>
      </c>
      <c r="B139" s="8"/>
      <c r="C139" s="17" t="s">
        <v>221</v>
      </c>
      <c r="D139" s="9"/>
      <c r="E139" s="9"/>
      <c r="F139" s="10">
        <v>3328.2</v>
      </c>
      <c r="G139" s="10"/>
      <c r="H139" s="10"/>
      <c r="I139" s="10">
        <v>3328.2</v>
      </c>
      <c r="J139" s="1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0">
        <v>3328.2</v>
      </c>
      <c r="V139" s="10"/>
    </row>
    <row r="140" spans="1:22" ht="33" customHeight="1">
      <c r="A140" s="9" t="s">
        <v>222</v>
      </c>
      <c r="B140" s="8" t="s">
        <v>196</v>
      </c>
      <c r="C140" s="17" t="s">
        <v>195</v>
      </c>
      <c r="D140" s="9"/>
      <c r="E140" s="9"/>
      <c r="F140" s="10">
        <v>3328.2</v>
      </c>
      <c r="G140" s="10"/>
      <c r="H140" s="10"/>
      <c r="I140" s="10">
        <v>3328.2</v>
      </c>
      <c r="J140" s="1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0">
        <v>3328.2</v>
      </c>
      <c r="V140" s="10"/>
    </row>
    <row r="141" spans="1:22" ht="33" customHeight="1">
      <c r="A141" s="9" t="s">
        <v>228</v>
      </c>
      <c r="B141" s="8"/>
      <c r="C141" s="17" t="s">
        <v>227</v>
      </c>
      <c r="D141" s="9"/>
      <c r="E141" s="9"/>
      <c r="F141" s="10">
        <v>130</v>
      </c>
      <c r="G141" s="10"/>
      <c r="H141" s="10"/>
      <c r="I141" s="10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0">
        <v>130</v>
      </c>
      <c r="V141" s="10"/>
    </row>
    <row r="142" spans="1:22" ht="33" customHeight="1">
      <c r="A142" s="9" t="s">
        <v>230</v>
      </c>
      <c r="B142" s="8"/>
      <c r="C142" s="17" t="s">
        <v>229</v>
      </c>
      <c r="D142" s="9"/>
      <c r="E142" s="9"/>
      <c r="F142" s="10">
        <v>100</v>
      </c>
      <c r="G142" s="10"/>
      <c r="H142" s="10"/>
      <c r="I142" s="10"/>
      <c r="J142" s="1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0">
        <v>100</v>
      </c>
      <c r="V142" s="10"/>
    </row>
    <row r="143" spans="1:22" ht="33" customHeight="1">
      <c r="A143" s="9" t="s">
        <v>232</v>
      </c>
      <c r="B143" s="8"/>
      <c r="C143" s="17" t="s">
        <v>231</v>
      </c>
      <c r="D143" s="9"/>
      <c r="E143" s="9"/>
      <c r="F143" s="10">
        <v>100</v>
      </c>
      <c r="G143" s="10"/>
      <c r="H143" s="10"/>
      <c r="I143" s="10"/>
      <c r="J143" s="1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0">
        <v>100</v>
      </c>
      <c r="V143" s="10"/>
    </row>
    <row r="144" spans="1:22" ht="33" customHeight="1">
      <c r="A144" s="9" t="s">
        <v>232</v>
      </c>
      <c r="B144" s="8" t="s">
        <v>196</v>
      </c>
      <c r="C144" s="17" t="s">
        <v>195</v>
      </c>
      <c r="D144" s="9"/>
      <c r="E144" s="9"/>
      <c r="F144" s="10">
        <v>100</v>
      </c>
      <c r="G144" s="10"/>
      <c r="H144" s="10"/>
      <c r="I144" s="10"/>
      <c r="J144" s="1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0">
        <v>100</v>
      </c>
      <c r="V144" s="10"/>
    </row>
    <row r="145" spans="1:22" ht="33" customHeight="1">
      <c r="A145" s="9" t="s">
        <v>234</v>
      </c>
      <c r="B145" s="8"/>
      <c r="C145" s="17" t="s">
        <v>233</v>
      </c>
      <c r="D145" s="9"/>
      <c r="E145" s="9"/>
      <c r="F145" s="10">
        <v>30</v>
      </c>
      <c r="G145" s="10"/>
      <c r="H145" s="10"/>
      <c r="I145" s="10"/>
      <c r="J145" s="1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0">
        <v>30</v>
      </c>
      <c r="V145" s="10"/>
    </row>
    <row r="146" spans="1:22" ht="33" customHeight="1">
      <c r="A146" s="9" t="s">
        <v>236</v>
      </c>
      <c r="B146" s="8"/>
      <c r="C146" s="17" t="s">
        <v>235</v>
      </c>
      <c r="D146" s="9"/>
      <c r="E146" s="9"/>
      <c r="F146" s="10">
        <v>3</v>
      </c>
      <c r="G146" s="10"/>
      <c r="H146" s="10"/>
      <c r="I146" s="10"/>
      <c r="J146" s="1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0">
        <v>3</v>
      </c>
      <c r="V146" s="10"/>
    </row>
    <row r="147" spans="1:22" ht="33" customHeight="1">
      <c r="A147" s="9" t="s">
        <v>236</v>
      </c>
      <c r="B147" s="8" t="s">
        <v>42</v>
      </c>
      <c r="C147" s="17" t="s">
        <v>41</v>
      </c>
      <c r="D147" s="9"/>
      <c r="E147" s="9"/>
      <c r="F147" s="10">
        <v>3</v>
      </c>
      <c r="G147" s="10"/>
      <c r="H147" s="10"/>
      <c r="I147" s="10"/>
      <c r="J147" s="1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0">
        <v>3</v>
      </c>
      <c r="V147" s="10"/>
    </row>
    <row r="148" spans="1:22" ht="49.5" customHeight="1">
      <c r="A148" s="9" t="s">
        <v>238</v>
      </c>
      <c r="B148" s="8"/>
      <c r="C148" s="17" t="s">
        <v>237</v>
      </c>
      <c r="D148" s="9"/>
      <c r="E148" s="9"/>
      <c r="F148" s="10">
        <v>22</v>
      </c>
      <c r="G148" s="10"/>
      <c r="H148" s="10"/>
      <c r="I148" s="10"/>
      <c r="J148" s="1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0">
        <v>22</v>
      </c>
      <c r="V148" s="10"/>
    </row>
    <row r="149" spans="1:22" ht="33" customHeight="1">
      <c r="A149" s="9" t="s">
        <v>238</v>
      </c>
      <c r="B149" s="8" t="s">
        <v>42</v>
      </c>
      <c r="C149" s="17" t="s">
        <v>41</v>
      </c>
      <c r="D149" s="9"/>
      <c r="E149" s="9"/>
      <c r="F149" s="10">
        <v>22</v>
      </c>
      <c r="G149" s="10"/>
      <c r="H149" s="10"/>
      <c r="I149" s="10"/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0">
        <v>22</v>
      </c>
      <c r="V149" s="10"/>
    </row>
    <row r="150" spans="1:22" ht="33" customHeight="1">
      <c r="A150" s="9" t="s">
        <v>240</v>
      </c>
      <c r="B150" s="8"/>
      <c r="C150" s="17" t="s">
        <v>239</v>
      </c>
      <c r="D150" s="9"/>
      <c r="E150" s="9"/>
      <c r="F150" s="10">
        <v>5</v>
      </c>
      <c r="G150" s="10"/>
      <c r="H150" s="10"/>
      <c r="I150" s="10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0">
        <v>5</v>
      </c>
      <c r="V150" s="10"/>
    </row>
    <row r="151" spans="1:22" ht="33" customHeight="1">
      <c r="A151" s="9" t="s">
        <v>240</v>
      </c>
      <c r="B151" s="8" t="s">
        <v>42</v>
      </c>
      <c r="C151" s="17" t="s">
        <v>41</v>
      </c>
      <c r="D151" s="9"/>
      <c r="E151" s="9"/>
      <c r="F151" s="10">
        <v>5</v>
      </c>
      <c r="G151" s="10"/>
      <c r="H151" s="10"/>
      <c r="I151" s="10"/>
      <c r="J151" s="1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0">
        <v>5</v>
      </c>
      <c r="V151" s="10"/>
    </row>
    <row r="152" spans="1:22" ht="33" customHeight="1">
      <c r="A152" s="9" t="s">
        <v>242</v>
      </c>
      <c r="B152" s="8"/>
      <c r="C152" s="17" t="s">
        <v>241</v>
      </c>
      <c r="D152" s="9"/>
      <c r="E152" s="9"/>
      <c r="F152" s="10">
        <v>2536.3</v>
      </c>
      <c r="G152" s="10"/>
      <c r="H152" s="10"/>
      <c r="I152" s="10"/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0">
        <v>2536.3</v>
      </c>
      <c r="V152" s="10">
        <v>2536.3</v>
      </c>
    </row>
    <row r="153" spans="1:22" ht="49.5" customHeight="1">
      <c r="A153" s="9" t="s">
        <v>244</v>
      </c>
      <c r="B153" s="8"/>
      <c r="C153" s="17" t="s">
        <v>243</v>
      </c>
      <c r="D153" s="9"/>
      <c r="E153" s="9"/>
      <c r="F153" s="10">
        <v>2536.3</v>
      </c>
      <c r="G153" s="10"/>
      <c r="H153" s="10"/>
      <c r="I153" s="10"/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0">
        <v>2536.3</v>
      </c>
      <c r="V153" s="10">
        <v>2536.3</v>
      </c>
    </row>
    <row r="154" spans="1:22" ht="33" customHeight="1">
      <c r="A154" s="9" t="s">
        <v>246</v>
      </c>
      <c r="B154" s="8"/>
      <c r="C154" s="17" t="s">
        <v>245</v>
      </c>
      <c r="D154" s="9"/>
      <c r="E154" s="9"/>
      <c r="F154" s="10">
        <v>2536.3</v>
      </c>
      <c r="G154" s="10"/>
      <c r="H154" s="10"/>
      <c r="I154" s="10"/>
      <c r="J154" s="1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0">
        <v>2536.3</v>
      </c>
      <c r="V154" s="10">
        <v>2536.3</v>
      </c>
    </row>
    <row r="155" spans="1:22" ht="66.75" customHeight="1">
      <c r="A155" s="9" t="s">
        <v>246</v>
      </c>
      <c r="B155" s="8" t="s">
        <v>248</v>
      </c>
      <c r="C155" s="17" t="s">
        <v>247</v>
      </c>
      <c r="D155" s="9"/>
      <c r="E155" s="9"/>
      <c r="F155" s="10">
        <v>2436.3</v>
      </c>
      <c r="G155" s="10"/>
      <c r="H155" s="10"/>
      <c r="I155" s="10"/>
      <c r="J155" s="1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0">
        <v>2436.3</v>
      </c>
      <c r="V155" s="10">
        <v>2436.3</v>
      </c>
    </row>
    <row r="156" spans="1:22" ht="33" customHeight="1">
      <c r="A156" s="9" t="s">
        <v>246</v>
      </c>
      <c r="B156" s="8" t="s">
        <v>196</v>
      </c>
      <c r="C156" s="17" t="s">
        <v>195</v>
      </c>
      <c r="D156" s="9"/>
      <c r="E156" s="9"/>
      <c r="F156" s="10">
        <v>100</v>
      </c>
      <c r="G156" s="10"/>
      <c r="H156" s="10"/>
      <c r="I156" s="10"/>
      <c r="J156" s="1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0">
        <v>100</v>
      </c>
      <c r="V156" s="10">
        <v>100</v>
      </c>
    </row>
    <row r="157" spans="1:22" ht="33" customHeight="1">
      <c r="A157" s="9" t="s">
        <v>250</v>
      </c>
      <c r="B157" s="8"/>
      <c r="C157" s="17" t="s">
        <v>249</v>
      </c>
      <c r="D157" s="9"/>
      <c r="E157" s="9"/>
      <c r="F157" s="10">
        <v>330473.27</v>
      </c>
      <c r="G157" s="10"/>
      <c r="H157" s="10">
        <v>225521.9</v>
      </c>
      <c r="I157" s="10">
        <v>3276.2</v>
      </c>
      <c r="J157" s="1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0">
        <v>334780.93</v>
      </c>
      <c r="V157" s="10">
        <v>337916.4</v>
      </c>
    </row>
    <row r="158" spans="1:22" ht="33" customHeight="1">
      <c r="A158" s="9" t="s">
        <v>252</v>
      </c>
      <c r="B158" s="8"/>
      <c r="C158" s="17" t="s">
        <v>251</v>
      </c>
      <c r="D158" s="9"/>
      <c r="E158" s="9"/>
      <c r="F158" s="10">
        <v>103378.88</v>
      </c>
      <c r="G158" s="10"/>
      <c r="H158" s="10">
        <v>66672.3</v>
      </c>
      <c r="I158" s="10"/>
      <c r="J158" s="1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0">
        <v>105802.4</v>
      </c>
      <c r="V158" s="10">
        <v>104526.3</v>
      </c>
    </row>
    <row r="159" spans="1:22" ht="49.5" customHeight="1">
      <c r="A159" s="9" t="s">
        <v>254</v>
      </c>
      <c r="B159" s="8"/>
      <c r="C159" s="17" t="s">
        <v>253</v>
      </c>
      <c r="D159" s="9"/>
      <c r="E159" s="9"/>
      <c r="F159" s="10">
        <v>36446.58</v>
      </c>
      <c r="G159" s="10"/>
      <c r="H159" s="10"/>
      <c r="I159" s="10"/>
      <c r="J159" s="1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0">
        <v>34846</v>
      </c>
      <c r="V159" s="10">
        <v>34151.8</v>
      </c>
    </row>
    <row r="160" spans="1:22" ht="33" customHeight="1">
      <c r="A160" s="9" t="s">
        <v>255</v>
      </c>
      <c r="B160" s="8"/>
      <c r="C160" s="17" t="s">
        <v>39</v>
      </c>
      <c r="D160" s="9"/>
      <c r="E160" s="9"/>
      <c r="F160" s="10">
        <v>36446.58</v>
      </c>
      <c r="G160" s="10"/>
      <c r="H160" s="10"/>
      <c r="I160" s="10"/>
      <c r="J160" s="1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0">
        <v>34846</v>
      </c>
      <c r="V160" s="10">
        <v>34151.8</v>
      </c>
    </row>
    <row r="161" spans="1:22" ht="33" customHeight="1">
      <c r="A161" s="9" t="s">
        <v>255</v>
      </c>
      <c r="B161" s="8" t="s">
        <v>42</v>
      </c>
      <c r="C161" s="17" t="s">
        <v>41</v>
      </c>
      <c r="D161" s="9"/>
      <c r="E161" s="9"/>
      <c r="F161" s="10">
        <v>36446.58</v>
      </c>
      <c r="G161" s="10"/>
      <c r="H161" s="10"/>
      <c r="I161" s="10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0">
        <v>34846</v>
      </c>
      <c r="V161" s="10">
        <v>34151.8</v>
      </c>
    </row>
    <row r="162" spans="1:22" ht="33" customHeight="1">
      <c r="A162" s="9" t="s">
        <v>261</v>
      </c>
      <c r="B162" s="8"/>
      <c r="C162" s="17" t="s">
        <v>260</v>
      </c>
      <c r="D162" s="9"/>
      <c r="E162" s="9"/>
      <c r="F162" s="10">
        <v>66672.3</v>
      </c>
      <c r="G162" s="10"/>
      <c r="H162" s="10">
        <v>66672.3</v>
      </c>
      <c r="I162" s="10"/>
      <c r="J162" s="1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0">
        <v>70956.4</v>
      </c>
      <c r="V162" s="10">
        <v>70374.5</v>
      </c>
    </row>
    <row r="163" spans="1:22" ht="33" customHeight="1">
      <c r="A163" s="9" t="s">
        <v>263</v>
      </c>
      <c r="B163" s="8"/>
      <c r="C163" s="17" t="s">
        <v>262</v>
      </c>
      <c r="D163" s="9"/>
      <c r="E163" s="9"/>
      <c r="F163" s="10">
        <v>66672.3</v>
      </c>
      <c r="G163" s="10"/>
      <c r="H163" s="10">
        <v>66672.3</v>
      </c>
      <c r="I163" s="10"/>
      <c r="J163" s="1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0">
        <v>70956.4</v>
      </c>
      <c r="V163" s="10">
        <v>70374.5</v>
      </c>
    </row>
    <row r="164" spans="1:22" ht="33" customHeight="1">
      <c r="A164" s="9" t="s">
        <v>263</v>
      </c>
      <c r="B164" s="8" t="s">
        <v>97</v>
      </c>
      <c r="C164" s="17" t="s">
        <v>96</v>
      </c>
      <c r="D164" s="9"/>
      <c r="E164" s="9"/>
      <c r="F164" s="10">
        <v>244.7</v>
      </c>
      <c r="G164" s="10"/>
      <c r="H164" s="10">
        <v>244.7</v>
      </c>
      <c r="I164" s="10"/>
      <c r="J164" s="1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0">
        <v>290.1</v>
      </c>
      <c r="V164" s="10">
        <v>673.7</v>
      </c>
    </row>
    <row r="165" spans="1:22" ht="33" customHeight="1">
      <c r="A165" s="9" t="s">
        <v>263</v>
      </c>
      <c r="B165" s="8" t="s">
        <v>42</v>
      </c>
      <c r="C165" s="17" t="s">
        <v>41</v>
      </c>
      <c r="D165" s="9"/>
      <c r="E165" s="9"/>
      <c r="F165" s="10">
        <v>66427.6</v>
      </c>
      <c r="G165" s="10"/>
      <c r="H165" s="10">
        <v>66427.6</v>
      </c>
      <c r="I165" s="10"/>
      <c r="J165" s="1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0">
        <v>70666.3</v>
      </c>
      <c r="V165" s="10">
        <v>69700.8</v>
      </c>
    </row>
    <row r="166" spans="1:22" ht="49.5" customHeight="1">
      <c r="A166" s="9" t="s">
        <v>265</v>
      </c>
      <c r="B166" s="8"/>
      <c r="C166" s="17" t="s">
        <v>264</v>
      </c>
      <c r="D166" s="9"/>
      <c r="E166" s="9"/>
      <c r="F166" s="10">
        <v>193728.69</v>
      </c>
      <c r="G166" s="10"/>
      <c r="H166" s="10">
        <v>150968</v>
      </c>
      <c r="I166" s="10">
        <v>3276.2</v>
      </c>
      <c r="J166" s="1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0">
        <v>196487.53</v>
      </c>
      <c r="V166" s="10">
        <v>200804</v>
      </c>
    </row>
    <row r="167" spans="1:22" ht="83.25" customHeight="1">
      <c r="A167" s="9" t="s">
        <v>267</v>
      </c>
      <c r="B167" s="8"/>
      <c r="C167" s="17" t="s">
        <v>266</v>
      </c>
      <c r="D167" s="9"/>
      <c r="E167" s="9"/>
      <c r="F167" s="10">
        <v>38464.49</v>
      </c>
      <c r="G167" s="10"/>
      <c r="H167" s="10"/>
      <c r="I167" s="10"/>
      <c r="J167" s="1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0">
        <v>36185.78</v>
      </c>
      <c r="V167" s="10">
        <v>36488.26</v>
      </c>
    </row>
    <row r="168" spans="1:22" ht="33" customHeight="1">
      <c r="A168" s="9" t="s">
        <v>268</v>
      </c>
      <c r="B168" s="8"/>
      <c r="C168" s="17" t="s">
        <v>39</v>
      </c>
      <c r="D168" s="9"/>
      <c r="E168" s="9"/>
      <c r="F168" s="10">
        <v>38464.49</v>
      </c>
      <c r="G168" s="10"/>
      <c r="H168" s="10"/>
      <c r="I168" s="10"/>
      <c r="J168" s="1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0">
        <v>36185.78</v>
      </c>
      <c r="V168" s="10">
        <v>36488.26</v>
      </c>
    </row>
    <row r="169" spans="1:22" ht="33" customHeight="1">
      <c r="A169" s="9" t="s">
        <v>268</v>
      </c>
      <c r="B169" s="8" t="s">
        <v>42</v>
      </c>
      <c r="C169" s="17" t="s">
        <v>41</v>
      </c>
      <c r="D169" s="9"/>
      <c r="E169" s="9"/>
      <c r="F169" s="10">
        <v>38464.49</v>
      </c>
      <c r="G169" s="10"/>
      <c r="H169" s="10"/>
      <c r="I169" s="10"/>
      <c r="J169" s="1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0">
        <v>36185.78</v>
      </c>
      <c r="V169" s="10">
        <v>36488.26</v>
      </c>
    </row>
    <row r="170" spans="1:22" ht="33" customHeight="1">
      <c r="A170" s="9" t="s">
        <v>277</v>
      </c>
      <c r="B170" s="8"/>
      <c r="C170" s="17" t="s">
        <v>260</v>
      </c>
      <c r="D170" s="9"/>
      <c r="E170" s="9"/>
      <c r="F170" s="10">
        <v>145526.4</v>
      </c>
      <c r="G170" s="10"/>
      <c r="H170" s="10">
        <v>145526.4</v>
      </c>
      <c r="I170" s="10"/>
      <c r="J170" s="10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0">
        <v>154441</v>
      </c>
      <c r="V170" s="10">
        <v>158461.7</v>
      </c>
    </row>
    <row r="171" spans="1:22" ht="33" customHeight="1">
      <c r="A171" s="9" t="s">
        <v>278</v>
      </c>
      <c r="B171" s="8"/>
      <c r="C171" s="17" t="s">
        <v>262</v>
      </c>
      <c r="D171" s="9"/>
      <c r="E171" s="9"/>
      <c r="F171" s="10">
        <v>145526.4</v>
      </c>
      <c r="G171" s="10"/>
      <c r="H171" s="10">
        <v>145526.4</v>
      </c>
      <c r="I171" s="10"/>
      <c r="J171" s="1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0">
        <v>154441</v>
      </c>
      <c r="V171" s="10">
        <v>158461.7</v>
      </c>
    </row>
    <row r="172" spans="1:22" ht="33" customHeight="1">
      <c r="A172" s="9" t="s">
        <v>278</v>
      </c>
      <c r="B172" s="8" t="s">
        <v>42</v>
      </c>
      <c r="C172" s="17" t="s">
        <v>41</v>
      </c>
      <c r="D172" s="9"/>
      <c r="E172" s="9"/>
      <c r="F172" s="10">
        <v>145526.4</v>
      </c>
      <c r="G172" s="10"/>
      <c r="H172" s="10">
        <v>145526.4</v>
      </c>
      <c r="I172" s="10"/>
      <c r="J172" s="10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0">
        <v>154441</v>
      </c>
      <c r="V172" s="10">
        <v>158461.7</v>
      </c>
    </row>
    <row r="173" spans="1:22" ht="200.25" customHeight="1">
      <c r="A173" s="9" t="s">
        <v>280</v>
      </c>
      <c r="B173" s="8"/>
      <c r="C173" s="18" t="s">
        <v>279</v>
      </c>
      <c r="D173" s="9"/>
      <c r="E173" s="9"/>
      <c r="F173" s="10">
        <v>5882.81</v>
      </c>
      <c r="G173" s="10"/>
      <c r="H173" s="10">
        <v>5441.6</v>
      </c>
      <c r="I173" s="10">
        <v>441.21</v>
      </c>
      <c r="J173" s="1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0">
        <v>5860.75</v>
      </c>
      <c r="V173" s="10">
        <v>5854.04</v>
      </c>
    </row>
    <row r="174" spans="1:22" ht="183.75" customHeight="1">
      <c r="A174" s="9" t="s">
        <v>282</v>
      </c>
      <c r="B174" s="8"/>
      <c r="C174" s="18" t="s">
        <v>281</v>
      </c>
      <c r="D174" s="9"/>
      <c r="E174" s="9"/>
      <c r="F174" s="10">
        <v>5882.81</v>
      </c>
      <c r="G174" s="10"/>
      <c r="H174" s="10">
        <v>5441.6</v>
      </c>
      <c r="I174" s="10">
        <v>441.21</v>
      </c>
      <c r="J174" s="10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0">
        <v>5860.75</v>
      </c>
      <c r="V174" s="10">
        <v>5854.04</v>
      </c>
    </row>
    <row r="175" spans="1:22" ht="33" customHeight="1">
      <c r="A175" s="9" t="s">
        <v>282</v>
      </c>
      <c r="B175" s="8" t="s">
        <v>42</v>
      </c>
      <c r="C175" s="17" t="s">
        <v>41</v>
      </c>
      <c r="D175" s="9"/>
      <c r="E175" s="9"/>
      <c r="F175" s="10">
        <v>5882.81</v>
      </c>
      <c r="G175" s="10"/>
      <c r="H175" s="10">
        <v>5441.6</v>
      </c>
      <c r="I175" s="10">
        <v>441.21</v>
      </c>
      <c r="J175" s="10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0">
        <v>5860.75</v>
      </c>
      <c r="V175" s="10">
        <v>5854.04</v>
      </c>
    </row>
    <row r="176" spans="1:22" ht="33" customHeight="1">
      <c r="A176" s="9" t="s">
        <v>284</v>
      </c>
      <c r="B176" s="8"/>
      <c r="C176" s="17" t="s">
        <v>283</v>
      </c>
      <c r="D176" s="9"/>
      <c r="E176" s="9"/>
      <c r="F176" s="10">
        <v>19441</v>
      </c>
      <c r="G176" s="10"/>
      <c r="H176" s="10"/>
      <c r="I176" s="10"/>
      <c r="J176" s="10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0">
        <v>18578</v>
      </c>
      <c r="V176" s="10">
        <v>18656.1</v>
      </c>
    </row>
    <row r="177" spans="1:22" ht="33" customHeight="1">
      <c r="A177" s="9" t="s">
        <v>286</v>
      </c>
      <c r="B177" s="8"/>
      <c r="C177" s="17" t="s">
        <v>285</v>
      </c>
      <c r="D177" s="9"/>
      <c r="E177" s="9"/>
      <c r="F177" s="10">
        <v>19401</v>
      </c>
      <c r="G177" s="10"/>
      <c r="H177" s="10"/>
      <c r="I177" s="10"/>
      <c r="J177" s="10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0">
        <v>18578</v>
      </c>
      <c r="V177" s="10">
        <v>18656.1</v>
      </c>
    </row>
    <row r="178" spans="1:22" ht="33" customHeight="1">
      <c r="A178" s="9" t="s">
        <v>287</v>
      </c>
      <c r="B178" s="8"/>
      <c r="C178" s="17" t="s">
        <v>39</v>
      </c>
      <c r="D178" s="9"/>
      <c r="E178" s="9"/>
      <c r="F178" s="10">
        <v>19401</v>
      </c>
      <c r="G178" s="10"/>
      <c r="H178" s="10"/>
      <c r="I178" s="10"/>
      <c r="J178" s="10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0">
        <v>18578</v>
      </c>
      <c r="V178" s="10">
        <v>18656.1</v>
      </c>
    </row>
    <row r="179" spans="1:22" ht="33" customHeight="1">
      <c r="A179" s="9" t="s">
        <v>287</v>
      </c>
      <c r="B179" s="8" t="s">
        <v>42</v>
      </c>
      <c r="C179" s="17" t="s">
        <v>41</v>
      </c>
      <c r="D179" s="9"/>
      <c r="E179" s="9"/>
      <c r="F179" s="10">
        <v>19401</v>
      </c>
      <c r="G179" s="10"/>
      <c r="H179" s="10"/>
      <c r="I179" s="10"/>
      <c r="J179" s="10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0">
        <v>18578</v>
      </c>
      <c r="V179" s="10">
        <v>18656.1</v>
      </c>
    </row>
    <row r="180" spans="1:22" ht="33" customHeight="1">
      <c r="A180" s="9" t="s">
        <v>293</v>
      </c>
      <c r="B180" s="8"/>
      <c r="C180" s="17" t="s">
        <v>292</v>
      </c>
      <c r="D180" s="9"/>
      <c r="E180" s="9"/>
      <c r="F180" s="10">
        <v>153</v>
      </c>
      <c r="G180" s="10"/>
      <c r="H180" s="10"/>
      <c r="I180" s="10"/>
      <c r="J180" s="10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0">
        <v>153</v>
      </c>
      <c r="V180" s="10">
        <v>153</v>
      </c>
    </row>
    <row r="181" spans="1:22" ht="33" customHeight="1">
      <c r="A181" s="9" t="s">
        <v>295</v>
      </c>
      <c r="B181" s="8"/>
      <c r="C181" s="17" t="s">
        <v>294</v>
      </c>
      <c r="D181" s="9"/>
      <c r="E181" s="9"/>
      <c r="F181" s="10">
        <v>45</v>
      </c>
      <c r="G181" s="10"/>
      <c r="H181" s="10"/>
      <c r="I181" s="10"/>
      <c r="J181" s="10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0">
        <v>45</v>
      </c>
      <c r="V181" s="10">
        <v>45</v>
      </c>
    </row>
    <row r="182" spans="1:22" ht="33" customHeight="1">
      <c r="A182" s="9" t="s">
        <v>297</v>
      </c>
      <c r="B182" s="8"/>
      <c r="C182" s="17" t="s">
        <v>296</v>
      </c>
      <c r="D182" s="9"/>
      <c r="E182" s="9"/>
      <c r="F182" s="10">
        <v>45</v>
      </c>
      <c r="G182" s="10"/>
      <c r="H182" s="10"/>
      <c r="I182" s="10"/>
      <c r="J182" s="10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0">
        <v>45</v>
      </c>
      <c r="V182" s="10">
        <v>45</v>
      </c>
    </row>
    <row r="183" spans="1:22" ht="33" customHeight="1">
      <c r="A183" s="9" t="s">
        <v>297</v>
      </c>
      <c r="B183" s="8" t="s">
        <v>196</v>
      </c>
      <c r="C183" s="17" t="s">
        <v>195</v>
      </c>
      <c r="D183" s="9"/>
      <c r="E183" s="9"/>
      <c r="F183" s="10">
        <v>45</v>
      </c>
      <c r="G183" s="10"/>
      <c r="H183" s="10"/>
      <c r="I183" s="10"/>
      <c r="J183" s="10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0">
        <v>45</v>
      </c>
      <c r="V183" s="10">
        <v>45</v>
      </c>
    </row>
    <row r="184" spans="1:22" ht="33" customHeight="1">
      <c r="A184" s="9" t="s">
        <v>299</v>
      </c>
      <c r="B184" s="8"/>
      <c r="C184" s="17" t="s">
        <v>298</v>
      </c>
      <c r="D184" s="9"/>
      <c r="E184" s="9"/>
      <c r="F184" s="10">
        <v>108</v>
      </c>
      <c r="G184" s="10"/>
      <c r="H184" s="10"/>
      <c r="I184" s="10"/>
      <c r="J184" s="10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0">
        <v>108</v>
      </c>
      <c r="V184" s="10">
        <v>108</v>
      </c>
    </row>
    <row r="185" spans="1:22" ht="33" customHeight="1">
      <c r="A185" s="9" t="s">
        <v>301</v>
      </c>
      <c r="B185" s="8"/>
      <c r="C185" s="17" t="s">
        <v>300</v>
      </c>
      <c r="D185" s="9"/>
      <c r="E185" s="9"/>
      <c r="F185" s="10">
        <v>108</v>
      </c>
      <c r="G185" s="10"/>
      <c r="H185" s="10"/>
      <c r="I185" s="10"/>
      <c r="J185" s="10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0">
        <v>108</v>
      </c>
      <c r="V185" s="10">
        <v>108</v>
      </c>
    </row>
    <row r="186" spans="1:22" ht="33" customHeight="1">
      <c r="A186" s="9" t="s">
        <v>301</v>
      </c>
      <c r="B186" s="8" t="s">
        <v>42</v>
      </c>
      <c r="C186" s="17" t="s">
        <v>41</v>
      </c>
      <c r="D186" s="9"/>
      <c r="E186" s="9"/>
      <c r="F186" s="10">
        <v>108</v>
      </c>
      <c r="G186" s="10"/>
      <c r="H186" s="10"/>
      <c r="I186" s="10"/>
      <c r="J186" s="10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0">
        <v>108</v>
      </c>
      <c r="V186" s="10">
        <v>108</v>
      </c>
    </row>
    <row r="187" spans="1:22" ht="33" customHeight="1">
      <c r="A187" s="9" t="s">
        <v>303</v>
      </c>
      <c r="B187" s="8"/>
      <c r="C187" s="17" t="s">
        <v>302</v>
      </c>
      <c r="D187" s="9"/>
      <c r="E187" s="9"/>
      <c r="F187" s="10">
        <v>13771.7</v>
      </c>
      <c r="G187" s="10"/>
      <c r="H187" s="10">
        <v>7881.6</v>
      </c>
      <c r="I187" s="10"/>
      <c r="J187" s="10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0">
        <v>13760</v>
      </c>
      <c r="V187" s="10">
        <v>13777</v>
      </c>
    </row>
    <row r="188" spans="1:22" ht="33" customHeight="1">
      <c r="A188" s="9" t="s">
        <v>305</v>
      </c>
      <c r="B188" s="8"/>
      <c r="C188" s="17" t="s">
        <v>304</v>
      </c>
      <c r="D188" s="9"/>
      <c r="E188" s="9"/>
      <c r="F188" s="10">
        <v>5890.1</v>
      </c>
      <c r="G188" s="10"/>
      <c r="H188" s="10"/>
      <c r="I188" s="10"/>
      <c r="J188" s="10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0">
        <v>5890.1</v>
      </c>
      <c r="V188" s="10">
        <v>5890.1</v>
      </c>
    </row>
    <row r="189" spans="1:22" ht="33" customHeight="1">
      <c r="A189" s="9" t="s">
        <v>306</v>
      </c>
      <c r="B189" s="8"/>
      <c r="C189" s="17" t="s">
        <v>245</v>
      </c>
      <c r="D189" s="9"/>
      <c r="E189" s="9"/>
      <c r="F189" s="10">
        <v>5890.1</v>
      </c>
      <c r="G189" s="10"/>
      <c r="H189" s="10"/>
      <c r="I189" s="10"/>
      <c r="J189" s="10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0">
        <v>5890.1</v>
      </c>
      <c r="V189" s="10">
        <v>5890.1</v>
      </c>
    </row>
    <row r="190" spans="1:22" ht="66.75" customHeight="1">
      <c r="A190" s="9" t="s">
        <v>306</v>
      </c>
      <c r="B190" s="8" t="s">
        <v>248</v>
      </c>
      <c r="C190" s="17" t="s">
        <v>247</v>
      </c>
      <c r="D190" s="9"/>
      <c r="E190" s="9"/>
      <c r="F190" s="10">
        <v>5335.66</v>
      </c>
      <c r="G190" s="10"/>
      <c r="H190" s="10"/>
      <c r="I190" s="10"/>
      <c r="J190" s="10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0">
        <v>5335.66</v>
      </c>
      <c r="V190" s="10">
        <v>5335.66</v>
      </c>
    </row>
    <row r="191" spans="1:22" ht="33" customHeight="1">
      <c r="A191" s="9" t="s">
        <v>306</v>
      </c>
      <c r="B191" s="8" t="s">
        <v>196</v>
      </c>
      <c r="C191" s="17" t="s">
        <v>195</v>
      </c>
      <c r="D191" s="9"/>
      <c r="E191" s="9"/>
      <c r="F191" s="10">
        <v>552.84</v>
      </c>
      <c r="G191" s="10"/>
      <c r="H191" s="10"/>
      <c r="I191" s="10"/>
      <c r="J191" s="10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0">
        <v>552.84</v>
      </c>
      <c r="V191" s="10">
        <v>552.84</v>
      </c>
    </row>
    <row r="192" spans="1:22" ht="33" customHeight="1">
      <c r="A192" s="9" t="s">
        <v>306</v>
      </c>
      <c r="B192" s="8" t="s">
        <v>182</v>
      </c>
      <c r="C192" s="17" t="s">
        <v>181</v>
      </c>
      <c r="D192" s="9"/>
      <c r="E192" s="9"/>
      <c r="F192" s="10">
        <v>1.6</v>
      </c>
      <c r="G192" s="10"/>
      <c r="H192" s="10"/>
      <c r="I192" s="10"/>
      <c r="J192" s="10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0">
        <v>1.6</v>
      </c>
      <c r="V192" s="10">
        <v>1.6</v>
      </c>
    </row>
    <row r="193" spans="1:22" ht="33" customHeight="1">
      <c r="A193" s="9" t="s">
        <v>307</v>
      </c>
      <c r="B193" s="8"/>
      <c r="C193" s="17" t="s">
        <v>260</v>
      </c>
      <c r="D193" s="9"/>
      <c r="E193" s="9"/>
      <c r="F193" s="10">
        <v>435.1</v>
      </c>
      <c r="G193" s="10"/>
      <c r="H193" s="10">
        <v>435.1</v>
      </c>
      <c r="I193" s="10"/>
      <c r="J193" s="10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0">
        <v>423.4</v>
      </c>
      <c r="V193" s="10">
        <v>440.4</v>
      </c>
    </row>
    <row r="194" spans="1:22" ht="33" customHeight="1">
      <c r="A194" s="9" t="s">
        <v>308</v>
      </c>
      <c r="B194" s="8"/>
      <c r="C194" s="17" t="s">
        <v>262</v>
      </c>
      <c r="D194" s="9"/>
      <c r="E194" s="9"/>
      <c r="F194" s="10">
        <v>435.1</v>
      </c>
      <c r="G194" s="10"/>
      <c r="H194" s="10">
        <v>435.1</v>
      </c>
      <c r="I194" s="10"/>
      <c r="J194" s="10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0">
        <v>423.4</v>
      </c>
      <c r="V194" s="10">
        <v>440.4</v>
      </c>
    </row>
    <row r="195" spans="1:22" ht="66.75" customHeight="1">
      <c r="A195" s="9" t="s">
        <v>308</v>
      </c>
      <c r="B195" s="8" t="s">
        <v>248</v>
      </c>
      <c r="C195" s="17" t="s">
        <v>247</v>
      </c>
      <c r="D195" s="9"/>
      <c r="E195" s="9"/>
      <c r="F195" s="10">
        <v>125.5</v>
      </c>
      <c r="G195" s="10"/>
      <c r="H195" s="10">
        <v>125.5</v>
      </c>
      <c r="I195" s="10"/>
      <c r="J195" s="10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0">
        <v>127.8</v>
      </c>
      <c r="V195" s="10">
        <v>130.5</v>
      </c>
    </row>
    <row r="196" spans="1:22" ht="33" customHeight="1">
      <c r="A196" s="9" t="s">
        <v>308</v>
      </c>
      <c r="B196" s="8" t="s">
        <v>196</v>
      </c>
      <c r="C196" s="17" t="s">
        <v>195</v>
      </c>
      <c r="D196" s="9"/>
      <c r="E196" s="9"/>
      <c r="F196" s="10">
        <v>72.1</v>
      </c>
      <c r="G196" s="10"/>
      <c r="H196" s="10">
        <v>72.1</v>
      </c>
      <c r="I196" s="10"/>
      <c r="J196" s="10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0">
        <v>70.7</v>
      </c>
      <c r="V196" s="10">
        <v>85</v>
      </c>
    </row>
    <row r="197" spans="1:22" ht="33" customHeight="1">
      <c r="A197" s="9" t="s">
        <v>308</v>
      </c>
      <c r="B197" s="8" t="s">
        <v>42</v>
      </c>
      <c r="C197" s="17" t="s">
        <v>41</v>
      </c>
      <c r="D197" s="9"/>
      <c r="E197" s="9"/>
      <c r="F197" s="10">
        <v>237.5</v>
      </c>
      <c r="G197" s="10"/>
      <c r="H197" s="10">
        <v>237.5</v>
      </c>
      <c r="I197" s="10"/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0">
        <v>224.9</v>
      </c>
      <c r="V197" s="10">
        <v>224.9</v>
      </c>
    </row>
    <row r="198" spans="1:22" ht="99.75" customHeight="1">
      <c r="A198" s="9" t="s">
        <v>310</v>
      </c>
      <c r="B198" s="8"/>
      <c r="C198" s="18" t="s">
        <v>309</v>
      </c>
      <c r="D198" s="9"/>
      <c r="E198" s="9"/>
      <c r="F198" s="10">
        <v>7446.5</v>
      </c>
      <c r="G198" s="10"/>
      <c r="H198" s="10">
        <v>7446.5</v>
      </c>
      <c r="I198" s="10"/>
      <c r="J198" s="10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0">
        <v>7446.5</v>
      </c>
      <c r="V198" s="10">
        <v>7446.5</v>
      </c>
    </row>
    <row r="199" spans="1:22" ht="83.25" customHeight="1">
      <c r="A199" s="9" t="s">
        <v>312</v>
      </c>
      <c r="B199" s="8"/>
      <c r="C199" s="18" t="s">
        <v>311</v>
      </c>
      <c r="D199" s="9"/>
      <c r="E199" s="9"/>
      <c r="F199" s="10">
        <v>7446.5</v>
      </c>
      <c r="G199" s="10"/>
      <c r="H199" s="10">
        <v>7446.5</v>
      </c>
      <c r="I199" s="10"/>
      <c r="J199" s="10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0">
        <v>7446.5</v>
      </c>
      <c r="V199" s="10">
        <v>7446.5</v>
      </c>
    </row>
    <row r="200" spans="1:22" ht="33" customHeight="1">
      <c r="A200" s="9" t="s">
        <v>312</v>
      </c>
      <c r="B200" s="8" t="s">
        <v>97</v>
      </c>
      <c r="C200" s="17" t="s">
        <v>96</v>
      </c>
      <c r="D200" s="9"/>
      <c r="E200" s="9"/>
      <c r="F200" s="10">
        <v>2000</v>
      </c>
      <c r="G200" s="10"/>
      <c r="H200" s="10">
        <v>2000</v>
      </c>
      <c r="I200" s="10"/>
      <c r="J200" s="10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0">
        <v>2000</v>
      </c>
      <c r="V200" s="10">
        <v>2000</v>
      </c>
    </row>
    <row r="201" spans="1:22" ht="33" customHeight="1">
      <c r="A201" s="9" t="s">
        <v>312</v>
      </c>
      <c r="B201" s="8" t="s">
        <v>42</v>
      </c>
      <c r="C201" s="17" t="s">
        <v>41</v>
      </c>
      <c r="D201" s="9"/>
      <c r="E201" s="9"/>
      <c r="F201" s="10">
        <v>5446.5</v>
      </c>
      <c r="G201" s="10"/>
      <c r="H201" s="10">
        <v>5446.5</v>
      </c>
      <c r="I201" s="10"/>
      <c r="J201" s="10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0">
        <v>5446.5</v>
      </c>
      <c r="V201" s="10">
        <v>5446.5</v>
      </c>
    </row>
    <row r="202" spans="1:22" ht="49.5" customHeight="1">
      <c r="A202" s="9" t="s">
        <v>314</v>
      </c>
      <c r="B202" s="8"/>
      <c r="C202" s="17" t="s">
        <v>313</v>
      </c>
      <c r="D202" s="9"/>
      <c r="E202" s="9"/>
      <c r="F202" s="10">
        <v>51571.9</v>
      </c>
      <c r="G202" s="10"/>
      <c r="H202" s="10"/>
      <c r="I202" s="10"/>
      <c r="J202" s="10">
        <v>154</v>
      </c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0">
        <v>45341.4</v>
      </c>
      <c r="V202" s="10">
        <v>43767.2</v>
      </c>
    </row>
    <row r="203" spans="1:22" ht="33" customHeight="1">
      <c r="A203" s="9" t="s">
        <v>316</v>
      </c>
      <c r="B203" s="8"/>
      <c r="C203" s="17" t="s">
        <v>315</v>
      </c>
      <c r="D203" s="9"/>
      <c r="E203" s="9"/>
      <c r="F203" s="10">
        <v>700</v>
      </c>
      <c r="G203" s="10"/>
      <c r="H203" s="10"/>
      <c r="I203" s="10"/>
      <c r="J203" s="10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0">
        <v>800</v>
      </c>
      <c r="V203" s="10">
        <v>800</v>
      </c>
    </row>
    <row r="204" spans="1:22" ht="49.5" customHeight="1">
      <c r="A204" s="9" t="s">
        <v>318</v>
      </c>
      <c r="B204" s="8"/>
      <c r="C204" s="17" t="s">
        <v>317</v>
      </c>
      <c r="D204" s="9"/>
      <c r="E204" s="9"/>
      <c r="F204" s="10">
        <v>700</v>
      </c>
      <c r="G204" s="10"/>
      <c r="H204" s="10"/>
      <c r="I204" s="10"/>
      <c r="J204" s="10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0">
        <v>800</v>
      </c>
      <c r="V204" s="10">
        <v>800</v>
      </c>
    </row>
    <row r="205" spans="1:22" ht="33" customHeight="1">
      <c r="A205" s="9" t="s">
        <v>320</v>
      </c>
      <c r="B205" s="8"/>
      <c r="C205" s="17" t="s">
        <v>319</v>
      </c>
      <c r="D205" s="9"/>
      <c r="E205" s="9"/>
      <c r="F205" s="10">
        <v>700</v>
      </c>
      <c r="G205" s="10"/>
      <c r="H205" s="10"/>
      <c r="I205" s="10"/>
      <c r="J205" s="10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0">
        <v>800</v>
      </c>
      <c r="V205" s="10">
        <v>800</v>
      </c>
    </row>
    <row r="206" spans="1:22" ht="33" customHeight="1">
      <c r="A206" s="9" t="s">
        <v>320</v>
      </c>
      <c r="B206" s="8" t="s">
        <v>182</v>
      </c>
      <c r="C206" s="17" t="s">
        <v>181</v>
      </c>
      <c r="D206" s="9"/>
      <c r="E206" s="9"/>
      <c r="F206" s="10">
        <v>700</v>
      </c>
      <c r="G206" s="10"/>
      <c r="H206" s="10"/>
      <c r="I206" s="10"/>
      <c r="J206" s="10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0">
        <v>800</v>
      </c>
      <c r="V206" s="10">
        <v>800</v>
      </c>
    </row>
    <row r="207" spans="1:22" ht="33" customHeight="1">
      <c r="A207" s="9" t="s">
        <v>322</v>
      </c>
      <c r="B207" s="8"/>
      <c r="C207" s="17" t="s">
        <v>321</v>
      </c>
      <c r="D207" s="9"/>
      <c r="E207" s="9"/>
      <c r="F207" s="10">
        <v>44901.6</v>
      </c>
      <c r="G207" s="10"/>
      <c r="H207" s="10"/>
      <c r="I207" s="10"/>
      <c r="J207" s="10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0">
        <v>38571.1</v>
      </c>
      <c r="V207" s="10">
        <v>36996.9</v>
      </c>
    </row>
    <row r="208" spans="1:22" ht="33" customHeight="1">
      <c r="A208" s="9" t="s">
        <v>324</v>
      </c>
      <c r="B208" s="8"/>
      <c r="C208" s="17" t="s">
        <v>323</v>
      </c>
      <c r="D208" s="9"/>
      <c r="E208" s="9"/>
      <c r="F208" s="10">
        <v>44901.6</v>
      </c>
      <c r="G208" s="10"/>
      <c r="H208" s="10"/>
      <c r="I208" s="10"/>
      <c r="J208" s="10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0">
        <v>38571.1</v>
      </c>
      <c r="V208" s="10">
        <v>36996.9</v>
      </c>
    </row>
    <row r="209" spans="1:22" ht="33" customHeight="1">
      <c r="A209" s="9" t="s">
        <v>326</v>
      </c>
      <c r="B209" s="8"/>
      <c r="C209" s="17" t="s">
        <v>325</v>
      </c>
      <c r="D209" s="9"/>
      <c r="E209" s="9"/>
      <c r="F209" s="10">
        <v>38527.6</v>
      </c>
      <c r="G209" s="10"/>
      <c r="H209" s="10"/>
      <c r="I209" s="10"/>
      <c r="J209" s="10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0">
        <v>32197.1</v>
      </c>
      <c r="V209" s="10">
        <v>30622.9</v>
      </c>
    </row>
    <row r="210" spans="1:22" ht="33" customHeight="1">
      <c r="A210" s="9" t="s">
        <v>326</v>
      </c>
      <c r="B210" s="8" t="s">
        <v>208</v>
      </c>
      <c r="C210" s="17" t="s">
        <v>207</v>
      </c>
      <c r="D210" s="9"/>
      <c r="E210" s="9"/>
      <c r="F210" s="10">
        <v>38527.6</v>
      </c>
      <c r="G210" s="10"/>
      <c r="H210" s="10"/>
      <c r="I210" s="10"/>
      <c r="J210" s="10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0">
        <v>32197.1</v>
      </c>
      <c r="V210" s="10">
        <v>30622.9</v>
      </c>
    </row>
    <row r="211" spans="1:22" ht="49.5" customHeight="1">
      <c r="A211" s="9" t="s">
        <v>328</v>
      </c>
      <c r="B211" s="8"/>
      <c r="C211" s="17" t="s">
        <v>327</v>
      </c>
      <c r="D211" s="9"/>
      <c r="E211" s="9"/>
      <c r="F211" s="10">
        <v>6374</v>
      </c>
      <c r="G211" s="10"/>
      <c r="H211" s="10"/>
      <c r="I211" s="10"/>
      <c r="J211" s="10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0">
        <v>6374</v>
      </c>
      <c r="V211" s="10">
        <v>6374</v>
      </c>
    </row>
    <row r="212" spans="1:22" ht="33" customHeight="1">
      <c r="A212" s="9" t="s">
        <v>328</v>
      </c>
      <c r="B212" s="8" t="s">
        <v>208</v>
      </c>
      <c r="C212" s="17" t="s">
        <v>207</v>
      </c>
      <c r="D212" s="9"/>
      <c r="E212" s="9"/>
      <c r="F212" s="10">
        <v>6374</v>
      </c>
      <c r="G212" s="10"/>
      <c r="H212" s="10"/>
      <c r="I212" s="10"/>
      <c r="J212" s="10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0">
        <v>6374</v>
      </c>
      <c r="V212" s="10">
        <v>6374</v>
      </c>
    </row>
    <row r="213" spans="1:22" ht="33" customHeight="1">
      <c r="A213" s="9" t="s">
        <v>330</v>
      </c>
      <c r="B213" s="8"/>
      <c r="C213" s="17" t="s">
        <v>329</v>
      </c>
      <c r="D213" s="9"/>
      <c r="E213" s="9"/>
      <c r="F213" s="10">
        <v>5970.3</v>
      </c>
      <c r="G213" s="10"/>
      <c r="H213" s="10"/>
      <c r="I213" s="10"/>
      <c r="J213" s="10">
        <v>154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0">
        <v>5970.3</v>
      </c>
      <c r="V213" s="10">
        <v>5970.3</v>
      </c>
    </row>
    <row r="214" spans="1:22" ht="33" customHeight="1">
      <c r="A214" s="9" t="s">
        <v>332</v>
      </c>
      <c r="B214" s="8"/>
      <c r="C214" s="17" t="s">
        <v>331</v>
      </c>
      <c r="D214" s="9"/>
      <c r="E214" s="9"/>
      <c r="F214" s="10">
        <v>5970.3</v>
      </c>
      <c r="G214" s="10"/>
      <c r="H214" s="10"/>
      <c r="I214" s="10"/>
      <c r="J214" s="10">
        <v>154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0">
        <v>5970.3</v>
      </c>
      <c r="V214" s="10">
        <v>5970.3</v>
      </c>
    </row>
    <row r="215" spans="1:22" ht="33" customHeight="1">
      <c r="A215" s="9" t="s">
        <v>333</v>
      </c>
      <c r="B215" s="8"/>
      <c r="C215" s="17" t="s">
        <v>245</v>
      </c>
      <c r="D215" s="9"/>
      <c r="E215" s="9"/>
      <c r="F215" s="10">
        <v>5816.3</v>
      </c>
      <c r="G215" s="10"/>
      <c r="H215" s="10"/>
      <c r="I215" s="10"/>
      <c r="J215" s="10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0">
        <v>5816.3</v>
      </c>
      <c r="V215" s="10">
        <v>5816.3</v>
      </c>
    </row>
    <row r="216" spans="1:22" ht="66.75" customHeight="1">
      <c r="A216" s="9" t="s">
        <v>333</v>
      </c>
      <c r="B216" s="8" t="s">
        <v>248</v>
      </c>
      <c r="C216" s="17" t="s">
        <v>247</v>
      </c>
      <c r="D216" s="9"/>
      <c r="E216" s="9"/>
      <c r="F216" s="10">
        <v>5416.3</v>
      </c>
      <c r="G216" s="10"/>
      <c r="H216" s="10"/>
      <c r="I216" s="10"/>
      <c r="J216" s="10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0">
        <v>5416.3</v>
      </c>
      <c r="V216" s="10">
        <v>5416.3</v>
      </c>
    </row>
    <row r="217" spans="1:22" ht="33" customHeight="1">
      <c r="A217" s="9" t="s">
        <v>333</v>
      </c>
      <c r="B217" s="8" t="s">
        <v>196</v>
      </c>
      <c r="C217" s="17" t="s">
        <v>195</v>
      </c>
      <c r="D217" s="9"/>
      <c r="E217" s="9"/>
      <c r="F217" s="10">
        <v>400</v>
      </c>
      <c r="G217" s="10"/>
      <c r="H217" s="10"/>
      <c r="I217" s="10"/>
      <c r="J217" s="10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0">
        <v>400</v>
      </c>
      <c r="V217" s="10">
        <v>400</v>
      </c>
    </row>
    <row r="218" spans="1:22" ht="33" customHeight="1">
      <c r="A218" s="9" t="s">
        <v>1105</v>
      </c>
      <c r="B218" s="8"/>
      <c r="C218" s="17" t="s">
        <v>1106</v>
      </c>
      <c r="D218" s="9"/>
      <c r="E218" s="9"/>
      <c r="F218" s="10">
        <v>154</v>
      </c>
      <c r="G218" s="10"/>
      <c r="H218" s="10"/>
      <c r="I218" s="10"/>
      <c r="J218" s="10">
        <v>154</v>
      </c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0">
        <v>154</v>
      </c>
      <c r="V218" s="10">
        <v>154</v>
      </c>
    </row>
    <row r="219" spans="1:22" ht="66.75" customHeight="1">
      <c r="A219" s="9" t="s">
        <v>1105</v>
      </c>
      <c r="B219" s="8" t="s">
        <v>248</v>
      </c>
      <c r="C219" s="17" t="s">
        <v>247</v>
      </c>
      <c r="D219" s="9"/>
      <c r="E219" s="9"/>
      <c r="F219" s="10">
        <v>124.3</v>
      </c>
      <c r="G219" s="10"/>
      <c r="H219" s="10"/>
      <c r="I219" s="10"/>
      <c r="J219" s="10">
        <v>124.3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0">
        <v>124.3</v>
      </c>
      <c r="V219" s="10">
        <v>124.3</v>
      </c>
    </row>
    <row r="220" spans="1:22" ht="33" customHeight="1">
      <c r="A220" s="9" t="s">
        <v>1105</v>
      </c>
      <c r="B220" s="8" t="s">
        <v>196</v>
      </c>
      <c r="C220" s="17" t="s">
        <v>195</v>
      </c>
      <c r="D220" s="9"/>
      <c r="E220" s="9"/>
      <c r="F220" s="10">
        <v>29.7</v>
      </c>
      <c r="G220" s="10"/>
      <c r="H220" s="10"/>
      <c r="I220" s="10"/>
      <c r="J220" s="10">
        <v>29.7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0">
        <v>29.7</v>
      </c>
      <c r="V220" s="10">
        <v>29.7</v>
      </c>
    </row>
    <row r="221" spans="1:22" ht="33" customHeight="1">
      <c r="A221" s="9" t="s">
        <v>335</v>
      </c>
      <c r="B221" s="8"/>
      <c r="C221" s="17" t="s">
        <v>334</v>
      </c>
      <c r="D221" s="9"/>
      <c r="E221" s="9"/>
      <c r="F221" s="10">
        <v>108</v>
      </c>
      <c r="G221" s="10"/>
      <c r="H221" s="10"/>
      <c r="I221" s="10"/>
      <c r="J221" s="10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0">
        <v>150</v>
      </c>
      <c r="V221" s="10">
        <v>50</v>
      </c>
    </row>
    <row r="222" spans="1:22" ht="33" customHeight="1">
      <c r="A222" s="9" t="s">
        <v>337</v>
      </c>
      <c r="B222" s="8"/>
      <c r="C222" s="17" t="s">
        <v>336</v>
      </c>
      <c r="D222" s="9"/>
      <c r="E222" s="9"/>
      <c r="F222" s="10">
        <v>50</v>
      </c>
      <c r="G222" s="10"/>
      <c r="H222" s="10"/>
      <c r="I222" s="10"/>
      <c r="J222" s="10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0">
        <v>50</v>
      </c>
      <c r="V222" s="10">
        <v>50</v>
      </c>
    </row>
    <row r="223" spans="1:22" ht="33" customHeight="1">
      <c r="A223" s="9" t="s">
        <v>339</v>
      </c>
      <c r="B223" s="8"/>
      <c r="C223" s="17" t="s">
        <v>338</v>
      </c>
      <c r="D223" s="9"/>
      <c r="E223" s="9"/>
      <c r="F223" s="10">
        <v>50</v>
      </c>
      <c r="G223" s="10"/>
      <c r="H223" s="10"/>
      <c r="I223" s="10"/>
      <c r="J223" s="10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0">
        <v>50</v>
      </c>
      <c r="V223" s="10">
        <v>50</v>
      </c>
    </row>
    <row r="224" spans="1:22" ht="33" customHeight="1">
      <c r="A224" s="9" t="s">
        <v>341</v>
      </c>
      <c r="B224" s="8"/>
      <c r="C224" s="17" t="s">
        <v>340</v>
      </c>
      <c r="D224" s="9"/>
      <c r="E224" s="9"/>
      <c r="F224" s="10">
        <v>50</v>
      </c>
      <c r="G224" s="10"/>
      <c r="H224" s="10"/>
      <c r="I224" s="10"/>
      <c r="J224" s="10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0">
        <v>50</v>
      </c>
      <c r="V224" s="10">
        <v>50</v>
      </c>
    </row>
    <row r="225" spans="1:22" ht="33" customHeight="1">
      <c r="A225" s="9" t="s">
        <v>341</v>
      </c>
      <c r="B225" s="8" t="s">
        <v>42</v>
      </c>
      <c r="C225" s="17" t="s">
        <v>41</v>
      </c>
      <c r="D225" s="9"/>
      <c r="E225" s="9"/>
      <c r="F225" s="10">
        <v>50</v>
      </c>
      <c r="G225" s="10"/>
      <c r="H225" s="10"/>
      <c r="I225" s="10"/>
      <c r="J225" s="10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0">
        <v>50</v>
      </c>
      <c r="V225" s="10">
        <v>50</v>
      </c>
    </row>
    <row r="226" spans="1:22" ht="33" customHeight="1">
      <c r="A226" s="9" t="s">
        <v>439</v>
      </c>
      <c r="B226" s="8"/>
      <c r="C226" s="17" t="s">
        <v>438</v>
      </c>
      <c r="D226" s="9"/>
      <c r="E226" s="9"/>
      <c r="F226" s="10"/>
      <c r="G226" s="10"/>
      <c r="H226" s="10"/>
      <c r="I226" s="10"/>
      <c r="J226" s="10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0">
        <v>100</v>
      </c>
      <c r="V226" s="10"/>
    </row>
    <row r="227" spans="1:22" ht="49.5" customHeight="1">
      <c r="A227" s="9" t="s">
        <v>441</v>
      </c>
      <c r="B227" s="8"/>
      <c r="C227" s="17" t="s">
        <v>440</v>
      </c>
      <c r="D227" s="9"/>
      <c r="E227" s="9"/>
      <c r="F227" s="10"/>
      <c r="G227" s="10"/>
      <c r="H227" s="10"/>
      <c r="I227" s="10"/>
      <c r="J227" s="10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0">
        <v>100</v>
      </c>
      <c r="V227" s="10"/>
    </row>
    <row r="228" spans="1:22" ht="33" customHeight="1">
      <c r="A228" s="9" t="s">
        <v>443</v>
      </c>
      <c r="B228" s="8"/>
      <c r="C228" s="17" t="s">
        <v>442</v>
      </c>
      <c r="D228" s="9"/>
      <c r="E228" s="9"/>
      <c r="F228" s="10"/>
      <c r="G228" s="10"/>
      <c r="H228" s="10"/>
      <c r="I228" s="10"/>
      <c r="J228" s="10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0">
        <v>100</v>
      </c>
      <c r="V228" s="10"/>
    </row>
    <row r="229" spans="1:22" ht="33" customHeight="1">
      <c r="A229" s="9" t="s">
        <v>443</v>
      </c>
      <c r="B229" s="8" t="s">
        <v>196</v>
      </c>
      <c r="C229" s="17" t="s">
        <v>195</v>
      </c>
      <c r="D229" s="9"/>
      <c r="E229" s="9"/>
      <c r="F229" s="10"/>
      <c r="G229" s="10"/>
      <c r="H229" s="10"/>
      <c r="I229" s="10"/>
      <c r="J229" s="10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0">
        <v>100</v>
      </c>
      <c r="V229" s="10"/>
    </row>
    <row r="230" spans="1:22" ht="33" customHeight="1">
      <c r="A230" s="9" t="s">
        <v>348</v>
      </c>
      <c r="B230" s="8"/>
      <c r="C230" s="17" t="s">
        <v>347</v>
      </c>
      <c r="D230" s="9"/>
      <c r="E230" s="9"/>
      <c r="F230" s="10">
        <v>3001.95</v>
      </c>
      <c r="G230" s="10"/>
      <c r="H230" s="10"/>
      <c r="I230" s="10">
        <v>75.21</v>
      </c>
      <c r="J230" s="10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0">
        <v>2145</v>
      </c>
      <c r="V230" s="10">
        <v>2269</v>
      </c>
    </row>
    <row r="231" spans="1:22" ht="33" customHeight="1">
      <c r="A231" s="9" t="s">
        <v>350</v>
      </c>
      <c r="B231" s="8"/>
      <c r="C231" s="17" t="s">
        <v>349</v>
      </c>
      <c r="D231" s="9"/>
      <c r="E231" s="9"/>
      <c r="F231" s="10">
        <v>1389.12</v>
      </c>
      <c r="G231" s="10"/>
      <c r="H231" s="10"/>
      <c r="I231" s="10"/>
      <c r="J231" s="10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0">
        <v>1365</v>
      </c>
      <c r="V231" s="10">
        <v>1437</v>
      </c>
    </row>
    <row r="232" spans="1:22" ht="33" customHeight="1">
      <c r="A232" s="9" t="s">
        <v>352</v>
      </c>
      <c r="B232" s="8"/>
      <c r="C232" s="17" t="s">
        <v>351</v>
      </c>
      <c r="D232" s="9"/>
      <c r="E232" s="9"/>
      <c r="F232" s="10">
        <v>406</v>
      </c>
      <c r="G232" s="10"/>
      <c r="H232" s="10"/>
      <c r="I232" s="10"/>
      <c r="J232" s="10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0">
        <v>458</v>
      </c>
      <c r="V232" s="10">
        <v>510</v>
      </c>
    </row>
    <row r="233" spans="1:22" ht="33" customHeight="1">
      <c r="A233" s="9" t="s">
        <v>354</v>
      </c>
      <c r="B233" s="8"/>
      <c r="C233" s="17" t="s">
        <v>353</v>
      </c>
      <c r="D233" s="9"/>
      <c r="E233" s="9"/>
      <c r="F233" s="10">
        <v>400</v>
      </c>
      <c r="G233" s="10"/>
      <c r="H233" s="10"/>
      <c r="I233" s="10"/>
      <c r="J233" s="10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0">
        <v>450</v>
      </c>
      <c r="V233" s="10">
        <v>500</v>
      </c>
    </row>
    <row r="234" spans="1:22" ht="33" customHeight="1">
      <c r="A234" s="9" t="s">
        <v>354</v>
      </c>
      <c r="B234" s="8" t="s">
        <v>196</v>
      </c>
      <c r="C234" s="17" t="s">
        <v>195</v>
      </c>
      <c r="D234" s="9"/>
      <c r="E234" s="9"/>
      <c r="F234" s="10">
        <v>400</v>
      </c>
      <c r="G234" s="10"/>
      <c r="H234" s="10"/>
      <c r="I234" s="10"/>
      <c r="J234" s="10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0">
        <v>450</v>
      </c>
      <c r="V234" s="10">
        <v>500</v>
      </c>
    </row>
    <row r="235" spans="1:22" ht="33" customHeight="1">
      <c r="A235" s="9" t="s">
        <v>356</v>
      </c>
      <c r="B235" s="8"/>
      <c r="C235" s="17" t="s">
        <v>355</v>
      </c>
      <c r="D235" s="9"/>
      <c r="E235" s="9"/>
      <c r="F235" s="10">
        <v>6</v>
      </c>
      <c r="G235" s="10"/>
      <c r="H235" s="10"/>
      <c r="I235" s="10"/>
      <c r="J235" s="10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0">
        <v>8</v>
      </c>
      <c r="V235" s="10">
        <v>10</v>
      </c>
    </row>
    <row r="236" spans="1:22" ht="33" customHeight="1">
      <c r="A236" s="9" t="s">
        <v>356</v>
      </c>
      <c r="B236" s="8" t="s">
        <v>196</v>
      </c>
      <c r="C236" s="17" t="s">
        <v>195</v>
      </c>
      <c r="D236" s="9"/>
      <c r="E236" s="9"/>
      <c r="F236" s="10">
        <v>6</v>
      </c>
      <c r="G236" s="10"/>
      <c r="H236" s="10"/>
      <c r="I236" s="10"/>
      <c r="J236" s="10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0">
        <v>8</v>
      </c>
      <c r="V236" s="10">
        <v>10</v>
      </c>
    </row>
    <row r="237" spans="1:22" ht="33" customHeight="1">
      <c r="A237" s="9" t="s">
        <v>358</v>
      </c>
      <c r="B237" s="8"/>
      <c r="C237" s="17" t="s">
        <v>357</v>
      </c>
      <c r="D237" s="9"/>
      <c r="E237" s="9"/>
      <c r="F237" s="10">
        <v>200</v>
      </c>
      <c r="G237" s="10"/>
      <c r="H237" s="10"/>
      <c r="I237" s="10"/>
      <c r="J237" s="10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0">
        <v>160</v>
      </c>
      <c r="V237" s="10">
        <v>170</v>
      </c>
    </row>
    <row r="238" spans="1:22" ht="33" customHeight="1">
      <c r="A238" s="9" t="s">
        <v>360</v>
      </c>
      <c r="B238" s="8"/>
      <c r="C238" s="17" t="s">
        <v>359</v>
      </c>
      <c r="D238" s="9"/>
      <c r="E238" s="9"/>
      <c r="F238" s="10">
        <v>80</v>
      </c>
      <c r="G238" s="10"/>
      <c r="H238" s="10"/>
      <c r="I238" s="10"/>
      <c r="J238" s="10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0">
        <v>30</v>
      </c>
      <c r="V238" s="10">
        <v>30</v>
      </c>
    </row>
    <row r="239" spans="1:22" ht="33" customHeight="1">
      <c r="A239" s="9" t="s">
        <v>360</v>
      </c>
      <c r="B239" s="8" t="s">
        <v>196</v>
      </c>
      <c r="C239" s="17" t="s">
        <v>195</v>
      </c>
      <c r="D239" s="9"/>
      <c r="E239" s="9"/>
      <c r="F239" s="10">
        <v>80</v>
      </c>
      <c r="G239" s="10"/>
      <c r="H239" s="10"/>
      <c r="I239" s="10"/>
      <c r="J239" s="10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0">
        <v>30</v>
      </c>
      <c r="V239" s="10">
        <v>30</v>
      </c>
    </row>
    <row r="240" spans="1:22" ht="33" customHeight="1">
      <c r="A240" s="9" t="s">
        <v>362</v>
      </c>
      <c r="B240" s="8"/>
      <c r="C240" s="17" t="s">
        <v>361</v>
      </c>
      <c r="D240" s="9"/>
      <c r="E240" s="9"/>
      <c r="F240" s="10">
        <v>50</v>
      </c>
      <c r="G240" s="10"/>
      <c r="H240" s="10"/>
      <c r="I240" s="10"/>
      <c r="J240" s="10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0">
        <v>50</v>
      </c>
      <c r="V240" s="10">
        <v>50</v>
      </c>
    </row>
    <row r="241" spans="1:22" ht="33" customHeight="1">
      <c r="A241" s="9" t="s">
        <v>362</v>
      </c>
      <c r="B241" s="8" t="s">
        <v>196</v>
      </c>
      <c r="C241" s="17" t="s">
        <v>195</v>
      </c>
      <c r="D241" s="9"/>
      <c r="E241" s="9"/>
      <c r="F241" s="10">
        <v>50</v>
      </c>
      <c r="G241" s="10"/>
      <c r="H241" s="10"/>
      <c r="I241" s="10"/>
      <c r="J241" s="10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0">
        <v>50</v>
      </c>
      <c r="V241" s="10">
        <v>50</v>
      </c>
    </row>
    <row r="242" spans="1:22" ht="49.5" customHeight="1">
      <c r="A242" s="9" t="s">
        <v>364</v>
      </c>
      <c r="B242" s="8"/>
      <c r="C242" s="17" t="s">
        <v>363</v>
      </c>
      <c r="D242" s="9"/>
      <c r="E242" s="9"/>
      <c r="F242" s="10">
        <v>70</v>
      </c>
      <c r="G242" s="10"/>
      <c r="H242" s="10"/>
      <c r="I242" s="10"/>
      <c r="J242" s="10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0">
        <v>80</v>
      </c>
      <c r="V242" s="10">
        <v>90</v>
      </c>
    </row>
    <row r="243" spans="1:22" ht="33" customHeight="1">
      <c r="A243" s="9" t="s">
        <v>364</v>
      </c>
      <c r="B243" s="8" t="s">
        <v>196</v>
      </c>
      <c r="C243" s="17" t="s">
        <v>195</v>
      </c>
      <c r="D243" s="9"/>
      <c r="E243" s="9"/>
      <c r="F243" s="10">
        <v>70</v>
      </c>
      <c r="G243" s="10"/>
      <c r="H243" s="10"/>
      <c r="I243" s="10"/>
      <c r="J243" s="10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0">
        <v>80</v>
      </c>
      <c r="V243" s="10">
        <v>90</v>
      </c>
    </row>
    <row r="244" spans="1:22" ht="33" customHeight="1">
      <c r="A244" s="9" t="s">
        <v>366</v>
      </c>
      <c r="B244" s="8"/>
      <c r="C244" s="17" t="s">
        <v>365</v>
      </c>
      <c r="D244" s="9"/>
      <c r="E244" s="9"/>
      <c r="F244" s="10">
        <v>783.12</v>
      </c>
      <c r="G244" s="10"/>
      <c r="H244" s="10"/>
      <c r="I244" s="10"/>
      <c r="J244" s="10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0">
        <v>747</v>
      </c>
      <c r="V244" s="10">
        <v>757</v>
      </c>
    </row>
    <row r="245" spans="1:22" ht="49.5" customHeight="1">
      <c r="A245" s="9" t="s">
        <v>368</v>
      </c>
      <c r="B245" s="8"/>
      <c r="C245" s="17" t="s">
        <v>367</v>
      </c>
      <c r="D245" s="9"/>
      <c r="E245" s="9"/>
      <c r="F245" s="10">
        <v>743.82</v>
      </c>
      <c r="G245" s="10"/>
      <c r="H245" s="10"/>
      <c r="I245" s="10"/>
      <c r="J245" s="10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0">
        <v>705</v>
      </c>
      <c r="V245" s="10">
        <v>713</v>
      </c>
    </row>
    <row r="246" spans="1:22" ht="33" customHeight="1">
      <c r="A246" s="9" t="s">
        <v>368</v>
      </c>
      <c r="B246" s="8" t="s">
        <v>196</v>
      </c>
      <c r="C246" s="17" t="s">
        <v>195</v>
      </c>
      <c r="D246" s="9"/>
      <c r="E246" s="9"/>
      <c r="F246" s="10">
        <v>743.82</v>
      </c>
      <c r="G246" s="10"/>
      <c r="H246" s="10"/>
      <c r="I246" s="10"/>
      <c r="J246" s="10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0">
        <v>705</v>
      </c>
      <c r="V246" s="10">
        <v>713</v>
      </c>
    </row>
    <row r="247" spans="1:22" ht="33" customHeight="1">
      <c r="A247" s="9" t="s">
        <v>370</v>
      </c>
      <c r="B247" s="8"/>
      <c r="C247" s="17" t="s">
        <v>369</v>
      </c>
      <c r="D247" s="9"/>
      <c r="E247" s="9"/>
      <c r="F247" s="10">
        <v>39.3</v>
      </c>
      <c r="G247" s="10"/>
      <c r="H247" s="10"/>
      <c r="I247" s="10"/>
      <c r="J247" s="10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0">
        <v>42</v>
      </c>
      <c r="V247" s="10">
        <v>44</v>
      </c>
    </row>
    <row r="248" spans="1:22" ht="33" customHeight="1">
      <c r="A248" s="9" t="s">
        <v>370</v>
      </c>
      <c r="B248" s="8" t="s">
        <v>196</v>
      </c>
      <c r="C248" s="17" t="s">
        <v>195</v>
      </c>
      <c r="D248" s="9"/>
      <c r="E248" s="9"/>
      <c r="F248" s="10">
        <v>39.3</v>
      </c>
      <c r="G248" s="10"/>
      <c r="H248" s="10"/>
      <c r="I248" s="10"/>
      <c r="J248" s="10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0">
        <v>42</v>
      </c>
      <c r="V248" s="10">
        <v>44</v>
      </c>
    </row>
    <row r="249" spans="1:22" ht="33" customHeight="1">
      <c r="A249" s="9" t="s">
        <v>372</v>
      </c>
      <c r="B249" s="8"/>
      <c r="C249" s="17" t="s">
        <v>371</v>
      </c>
      <c r="D249" s="9"/>
      <c r="E249" s="9"/>
      <c r="F249" s="10">
        <v>1612.83</v>
      </c>
      <c r="G249" s="10"/>
      <c r="H249" s="10"/>
      <c r="I249" s="10">
        <v>75.21</v>
      </c>
      <c r="J249" s="10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0">
        <v>780</v>
      </c>
      <c r="V249" s="10">
        <v>832</v>
      </c>
    </row>
    <row r="250" spans="1:22" ht="33" customHeight="1">
      <c r="A250" s="9" t="s">
        <v>374</v>
      </c>
      <c r="B250" s="8"/>
      <c r="C250" s="17" t="s">
        <v>373</v>
      </c>
      <c r="D250" s="9"/>
      <c r="E250" s="9"/>
      <c r="F250" s="10">
        <v>240</v>
      </c>
      <c r="G250" s="10"/>
      <c r="H250" s="10"/>
      <c r="I250" s="10"/>
      <c r="J250" s="10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0">
        <v>90</v>
      </c>
      <c r="V250" s="10">
        <v>90</v>
      </c>
    </row>
    <row r="251" spans="1:22" ht="33" customHeight="1">
      <c r="A251" s="9" t="s">
        <v>376</v>
      </c>
      <c r="B251" s="8"/>
      <c r="C251" s="17" t="s">
        <v>375</v>
      </c>
      <c r="D251" s="9"/>
      <c r="E251" s="9"/>
      <c r="F251" s="10">
        <v>90</v>
      </c>
      <c r="G251" s="10"/>
      <c r="H251" s="10"/>
      <c r="I251" s="10"/>
      <c r="J251" s="10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0">
        <v>90</v>
      </c>
      <c r="V251" s="10">
        <v>90</v>
      </c>
    </row>
    <row r="252" spans="1:22" ht="33" customHeight="1">
      <c r="A252" s="9" t="s">
        <v>376</v>
      </c>
      <c r="B252" s="8" t="s">
        <v>196</v>
      </c>
      <c r="C252" s="17" t="s">
        <v>195</v>
      </c>
      <c r="D252" s="9"/>
      <c r="E252" s="9"/>
      <c r="F252" s="10">
        <v>90</v>
      </c>
      <c r="G252" s="10"/>
      <c r="H252" s="10"/>
      <c r="I252" s="10"/>
      <c r="J252" s="10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0">
        <v>90</v>
      </c>
      <c r="V252" s="10">
        <v>90</v>
      </c>
    </row>
    <row r="253" spans="1:22" ht="33" customHeight="1">
      <c r="A253" s="9" t="s">
        <v>380</v>
      </c>
      <c r="B253" s="8"/>
      <c r="C253" s="17" t="s">
        <v>379</v>
      </c>
      <c r="D253" s="9"/>
      <c r="E253" s="9"/>
      <c r="F253" s="10">
        <v>1372.83</v>
      </c>
      <c r="G253" s="10"/>
      <c r="H253" s="10"/>
      <c r="I253" s="10">
        <v>75.21</v>
      </c>
      <c r="J253" s="10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0">
        <v>690</v>
      </c>
      <c r="V253" s="10">
        <v>742</v>
      </c>
    </row>
    <row r="254" spans="1:22" ht="49.5" customHeight="1">
      <c r="A254" s="9" t="s">
        <v>382</v>
      </c>
      <c r="B254" s="8"/>
      <c r="C254" s="17" t="s">
        <v>381</v>
      </c>
      <c r="D254" s="9"/>
      <c r="E254" s="9"/>
      <c r="F254" s="10">
        <v>829.62</v>
      </c>
      <c r="G254" s="10"/>
      <c r="H254" s="10"/>
      <c r="I254" s="10"/>
      <c r="J254" s="10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0">
        <v>120</v>
      </c>
      <c r="V254" s="10">
        <v>120</v>
      </c>
    </row>
    <row r="255" spans="1:22" ht="33" customHeight="1">
      <c r="A255" s="9" t="s">
        <v>382</v>
      </c>
      <c r="B255" s="8" t="s">
        <v>196</v>
      </c>
      <c r="C255" s="17" t="s">
        <v>195</v>
      </c>
      <c r="D255" s="9"/>
      <c r="E255" s="9"/>
      <c r="F255" s="10">
        <v>829.62</v>
      </c>
      <c r="G255" s="10"/>
      <c r="H255" s="10"/>
      <c r="I255" s="10"/>
      <c r="J255" s="10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0">
        <v>120</v>
      </c>
      <c r="V255" s="10">
        <v>120</v>
      </c>
    </row>
    <row r="256" spans="1:22" ht="33" customHeight="1">
      <c r="A256" s="9" t="s">
        <v>384</v>
      </c>
      <c r="B256" s="8"/>
      <c r="C256" s="17" t="s">
        <v>383</v>
      </c>
      <c r="D256" s="9"/>
      <c r="E256" s="9"/>
      <c r="F256" s="10">
        <v>200</v>
      </c>
      <c r="G256" s="10"/>
      <c r="H256" s="10"/>
      <c r="I256" s="10"/>
      <c r="J256" s="10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0">
        <v>150</v>
      </c>
      <c r="V256" s="10">
        <v>150</v>
      </c>
    </row>
    <row r="257" spans="1:22" ht="33" customHeight="1">
      <c r="A257" s="9" t="s">
        <v>384</v>
      </c>
      <c r="B257" s="8" t="s">
        <v>196</v>
      </c>
      <c r="C257" s="17" t="s">
        <v>195</v>
      </c>
      <c r="D257" s="9"/>
      <c r="E257" s="9"/>
      <c r="F257" s="10">
        <v>200</v>
      </c>
      <c r="G257" s="10"/>
      <c r="H257" s="10"/>
      <c r="I257" s="10"/>
      <c r="J257" s="10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0">
        <v>150</v>
      </c>
      <c r="V257" s="10">
        <v>150</v>
      </c>
    </row>
    <row r="258" spans="1:22" ht="33" customHeight="1">
      <c r="A258" s="9" t="s">
        <v>386</v>
      </c>
      <c r="B258" s="8"/>
      <c r="C258" s="17" t="s">
        <v>385</v>
      </c>
      <c r="D258" s="9"/>
      <c r="E258" s="9"/>
      <c r="F258" s="10">
        <v>6</v>
      </c>
      <c r="G258" s="10"/>
      <c r="H258" s="10"/>
      <c r="I258" s="10"/>
      <c r="J258" s="10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0">
        <v>8</v>
      </c>
      <c r="V258" s="10">
        <v>10</v>
      </c>
    </row>
    <row r="259" spans="1:22" ht="33" customHeight="1">
      <c r="A259" s="9" t="s">
        <v>386</v>
      </c>
      <c r="B259" s="8" t="s">
        <v>196</v>
      </c>
      <c r="C259" s="17" t="s">
        <v>195</v>
      </c>
      <c r="D259" s="9"/>
      <c r="E259" s="9"/>
      <c r="F259" s="10">
        <v>6</v>
      </c>
      <c r="G259" s="10"/>
      <c r="H259" s="10"/>
      <c r="I259" s="10"/>
      <c r="J259" s="10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0">
        <v>8</v>
      </c>
      <c r="V259" s="10">
        <v>10</v>
      </c>
    </row>
    <row r="260" spans="1:22" ht="33" customHeight="1">
      <c r="A260" s="9" t="s">
        <v>388</v>
      </c>
      <c r="B260" s="8"/>
      <c r="C260" s="17" t="s">
        <v>387</v>
      </c>
      <c r="D260" s="9"/>
      <c r="E260" s="9"/>
      <c r="F260" s="10">
        <v>250</v>
      </c>
      <c r="G260" s="10"/>
      <c r="H260" s="10"/>
      <c r="I260" s="10"/>
      <c r="J260" s="10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0">
        <v>200</v>
      </c>
      <c r="V260" s="10">
        <v>200</v>
      </c>
    </row>
    <row r="261" spans="1:22" ht="33" customHeight="1">
      <c r="A261" s="9" t="s">
        <v>388</v>
      </c>
      <c r="B261" s="8" t="s">
        <v>196</v>
      </c>
      <c r="C261" s="17" t="s">
        <v>195</v>
      </c>
      <c r="D261" s="9"/>
      <c r="E261" s="9"/>
      <c r="F261" s="10">
        <v>250</v>
      </c>
      <c r="G261" s="10"/>
      <c r="H261" s="10"/>
      <c r="I261" s="10"/>
      <c r="J261" s="10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0">
        <v>200</v>
      </c>
      <c r="V261" s="10">
        <v>200</v>
      </c>
    </row>
    <row r="262" spans="1:22" ht="33" customHeight="1">
      <c r="A262" s="9" t="s">
        <v>390</v>
      </c>
      <c r="B262" s="8"/>
      <c r="C262" s="17" t="s">
        <v>389</v>
      </c>
      <c r="D262" s="9"/>
      <c r="E262" s="9"/>
      <c r="F262" s="10">
        <v>12</v>
      </c>
      <c r="G262" s="10"/>
      <c r="H262" s="10"/>
      <c r="I262" s="10"/>
      <c r="J262" s="10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0">
        <v>12</v>
      </c>
      <c r="V262" s="10">
        <v>12</v>
      </c>
    </row>
    <row r="263" spans="1:22" ht="33" customHeight="1">
      <c r="A263" s="9" t="s">
        <v>390</v>
      </c>
      <c r="B263" s="8" t="s">
        <v>196</v>
      </c>
      <c r="C263" s="17" t="s">
        <v>195</v>
      </c>
      <c r="D263" s="9"/>
      <c r="E263" s="9"/>
      <c r="F263" s="10">
        <v>12</v>
      </c>
      <c r="G263" s="10"/>
      <c r="H263" s="10"/>
      <c r="I263" s="10"/>
      <c r="J263" s="10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0">
        <v>12</v>
      </c>
      <c r="V263" s="10">
        <v>12</v>
      </c>
    </row>
    <row r="264" spans="1:22" ht="33" customHeight="1">
      <c r="A264" s="9" t="s">
        <v>391</v>
      </c>
      <c r="B264" s="8"/>
      <c r="C264" s="17" t="s">
        <v>387</v>
      </c>
      <c r="D264" s="9"/>
      <c r="E264" s="9"/>
      <c r="F264" s="10">
        <v>75.21</v>
      </c>
      <c r="G264" s="10"/>
      <c r="H264" s="10"/>
      <c r="I264" s="10">
        <v>75.21</v>
      </c>
      <c r="J264" s="10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0">
        <v>200</v>
      </c>
      <c r="V264" s="10">
        <v>250</v>
      </c>
    </row>
    <row r="265" spans="1:22" ht="33" customHeight="1">
      <c r="A265" s="9" t="s">
        <v>391</v>
      </c>
      <c r="B265" s="8" t="s">
        <v>196</v>
      </c>
      <c r="C265" s="17" t="s">
        <v>195</v>
      </c>
      <c r="D265" s="9"/>
      <c r="E265" s="9"/>
      <c r="F265" s="10">
        <v>75.21</v>
      </c>
      <c r="G265" s="10"/>
      <c r="H265" s="10"/>
      <c r="I265" s="10">
        <v>75.21</v>
      </c>
      <c r="J265" s="10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0">
        <v>200</v>
      </c>
      <c r="V265" s="10">
        <v>250</v>
      </c>
    </row>
    <row r="266" spans="1:22" ht="33" customHeight="1">
      <c r="A266" s="9" t="s">
        <v>392</v>
      </c>
      <c r="B266" s="8"/>
      <c r="C266" s="17" t="s">
        <v>1064</v>
      </c>
      <c r="D266" s="9"/>
      <c r="E266" s="9"/>
      <c r="F266" s="10">
        <v>36766.7</v>
      </c>
      <c r="G266" s="10">
        <v>2027</v>
      </c>
      <c r="H266" s="10">
        <v>1699.04</v>
      </c>
      <c r="I266" s="10"/>
      <c r="J266" s="10">
        <v>1461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0">
        <v>34971</v>
      </c>
      <c r="V266" s="10">
        <v>39933.4</v>
      </c>
    </row>
    <row r="267" spans="1:22" ht="33" customHeight="1">
      <c r="A267" s="9" t="s">
        <v>394</v>
      </c>
      <c r="B267" s="8"/>
      <c r="C267" s="17" t="s">
        <v>393</v>
      </c>
      <c r="D267" s="9"/>
      <c r="E267" s="9"/>
      <c r="F267" s="10">
        <v>1613</v>
      </c>
      <c r="G267" s="10"/>
      <c r="H267" s="10"/>
      <c r="I267" s="10"/>
      <c r="J267" s="10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0">
        <f>U268</f>
        <v>1595.9</v>
      </c>
      <c r="V267" s="10">
        <f>V268</f>
        <v>1595.9</v>
      </c>
    </row>
    <row r="268" spans="1:22" ht="59.25" customHeight="1">
      <c r="A268" s="9" t="s">
        <v>394</v>
      </c>
      <c r="B268" s="8" t="s">
        <v>248</v>
      </c>
      <c r="C268" s="17" t="s">
        <v>247</v>
      </c>
      <c r="D268" s="9"/>
      <c r="E268" s="9"/>
      <c r="F268" s="10">
        <v>1613</v>
      </c>
      <c r="G268" s="10"/>
      <c r="H268" s="10"/>
      <c r="I268" s="10"/>
      <c r="J268" s="10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0">
        <v>1595.9</v>
      </c>
      <c r="V268" s="10">
        <v>1595.9</v>
      </c>
    </row>
    <row r="269" spans="1:22" ht="33" customHeight="1">
      <c r="A269" s="9" t="s">
        <v>396</v>
      </c>
      <c r="B269" s="8"/>
      <c r="C269" s="17" t="s">
        <v>395</v>
      </c>
      <c r="D269" s="9"/>
      <c r="E269" s="9"/>
      <c r="F269" s="10">
        <v>754.8</v>
      </c>
      <c r="G269" s="10"/>
      <c r="H269" s="10"/>
      <c r="I269" s="10"/>
      <c r="J269" s="10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0">
        <v>754.8</v>
      </c>
      <c r="V269" s="10">
        <v>754.8</v>
      </c>
    </row>
    <row r="270" spans="1:22" ht="66.75" customHeight="1">
      <c r="A270" s="9" t="s">
        <v>396</v>
      </c>
      <c r="B270" s="8" t="s">
        <v>248</v>
      </c>
      <c r="C270" s="17" t="s">
        <v>247</v>
      </c>
      <c r="D270" s="9"/>
      <c r="E270" s="9"/>
      <c r="F270" s="10">
        <v>754.8</v>
      </c>
      <c r="G270" s="10"/>
      <c r="H270" s="10"/>
      <c r="I270" s="10"/>
      <c r="J270" s="10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0">
        <v>754.8</v>
      </c>
      <c r="V270" s="10">
        <v>754.8</v>
      </c>
    </row>
    <row r="271" spans="1:22" ht="33" customHeight="1">
      <c r="A271" s="9" t="s">
        <v>398</v>
      </c>
      <c r="B271" s="8"/>
      <c r="C271" s="17" t="s">
        <v>397</v>
      </c>
      <c r="D271" s="9"/>
      <c r="E271" s="9"/>
      <c r="F271" s="10">
        <v>155.3</v>
      </c>
      <c r="G271" s="10"/>
      <c r="H271" s="10"/>
      <c r="I271" s="10"/>
      <c r="J271" s="10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0">
        <v>155.3</v>
      </c>
      <c r="V271" s="10">
        <v>155.3</v>
      </c>
    </row>
    <row r="272" spans="1:22" ht="66.75" customHeight="1">
      <c r="A272" s="9" t="s">
        <v>398</v>
      </c>
      <c r="B272" s="8" t="s">
        <v>248</v>
      </c>
      <c r="C272" s="17" t="s">
        <v>247</v>
      </c>
      <c r="D272" s="9"/>
      <c r="E272" s="9"/>
      <c r="F272" s="10">
        <v>155.3</v>
      </c>
      <c r="G272" s="10"/>
      <c r="H272" s="10"/>
      <c r="I272" s="10"/>
      <c r="J272" s="10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0">
        <v>155.3</v>
      </c>
      <c r="V272" s="10">
        <v>155.3</v>
      </c>
    </row>
    <row r="273" spans="1:22" ht="33" customHeight="1">
      <c r="A273" s="9" t="s">
        <v>401</v>
      </c>
      <c r="B273" s="8"/>
      <c r="C273" s="17" t="s">
        <v>245</v>
      </c>
      <c r="D273" s="9"/>
      <c r="E273" s="9"/>
      <c r="F273" s="10">
        <v>24820.6</v>
      </c>
      <c r="G273" s="10"/>
      <c r="H273" s="10"/>
      <c r="I273" s="10"/>
      <c r="J273" s="10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0">
        <v>24820.6</v>
      </c>
      <c r="V273" s="10">
        <v>24820.6</v>
      </c>
    </row>
    <row r="274" spans="1:22" ht="66.75" customHeight="1">
      <c r="A274" s="9" t="s">
        <v>401</v>
      </c>
      <c r="B274" s="8" t="s">
        <v>248</v>
      </c>
      <c r="C274" s="17" t="s">
        <v>247</v>
      </c>
      <c r="D274" s="9"/>
      <c r="E274" s="9"/>
      <c r="F274" s="10">
        <v>19038.7</v>
      </c>
      <c r="G274" s="10"/>
      <c r="H274" s="10"/>
      <c r="I274" s="10"/>
      <c r="J274" s="10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0">
        <v>19038.7</v>
      </c>
      <c r="V274" s="10">
        <v>19038.7</v>
      </c>
    </row>
    <row r="275" spans="1:22" ht="33" customHeight="1">
      <c r="A275" s="9" t="s">
        <v>401</v>
      </c>
      <c r="B275" s="8" t="s">
        <v>196</v>
      </c>
      <c r="C275" s="17" t="s">
        <v>195</v>
      </c>
      <c r="D275" s="9"/>
      <c r="E275" s="9"/>
      <c r="F275" s="10">
        <v>5614.5</v>
      </c>
      <c r="G275" s="10"/>
      <c r="H275" s="10"/>
      <c r="I275" s="10"/>
      <c r="J275" s="10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0">
        <v>5614.5</v>
      </c>
      <c r="V275" s="10">
        <v>5614.5</v>
      </c>
    </row>
    <row r="276" spans="1:22" ht="33" customHeight="1">
      <c r="A276" s="9" t="s">
        <v>401</v>
      </c>
      <c r="B276" s="8" t="s">
        <v>182</v>
      </c>
      <c r="C276" s="17" t="s">
        <v>181</v>
      </c>
      <c r="D276" s="9"/>
      <c r="E276" s="9"/>
      <c r="F276" s="10">
        <v>167.4</v>
      </c>
      <c r="G276" s="10"/>
      <c r="H276" s="10"/>
      <c r="I276" s="10"/>
      <c r="J276" s="10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0">
        <v>167.4</v>
      </c>
      <c r="V276" s="10">
        <v>167.4</v>
      </c>
    </row>
    <row r="277" spans="1:22" ht="33" customHeight="1">
      <c r="A277" s="9" t="s">
        <v>1111</v>
      </c>
      <c r="B277" s="8"/>
      <c r="C277" s="17" t="s">
        <v>39</v>
      </c>
      <c r="D277" s="9"/>
      <c r="E277" s="9"/>
      <c r="F277" s="10">
        <v>4175.8</v>
      </c>
      <c r="G277" s="10"/>
      <c r="H277" s="10"/>
      <c r="I277" s="10"/>
      <c r="J277" s="10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0">
        <v>4175.8</v>
      </c>
      <c r="V277" s="10">
        <v>8962.3</v>
      </c>
    </row>
    <row r="278" spans="1:22" ht="66.75" customHeight="1">
      <c r="A278" s="9" t="s">
        <v>1111</v>
      </c>
      <c r="B278" s="8" t="s">
        <v>248</v>
      </c>
      <c r="C278" s="17" t="s">
        <v>247</v>
      </c>
      <c r="D278" s="9"/>
      <c r="E278" s="9"/>
      <c r="F278" s="10">
        <v>3662.8</v>
      </c>
      <c r="G278" s="10"/>
      <c r="H278" s="10"/>
      <c r="I278" s="10"/>
      <c r="J278" s="10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0">
        <v>3662.8</v>
      </c>
      <c r="V278" s="10">
        <v>6898.2</v>
      </c>
    </row>
    <row r="279" spans="1:22" ht="33" customHeight="1">
      <c r="A279" s="9" t="s">
        <v>1111</v>
      </c>
      <c r="B279" s="8" t="s">
        <v>196</v>
      </c>
      <c r="C279" s="17" t="s">
        <v>195</v>
      </c>
      <c r="D279" s="9"/>
      <c r="E279" s="9"/>
      <c r="F279" s="10">
        <v>513</v>
      </c>
      <c r="G279" s="10"/>
      <c r="H279" s="10"/>
      <c r="I279" s="10"/>
      <c r="J279" s="10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0">
        <v>513</v>
      </c>
      <c r="V279" s="10">
        <v>2064.1</v>
      </c>
    </row>
    <row r="280" spans="1:22" ht="49.5" customHeight="1">
      <c r="A280" s="9" t="s">
        <v>403</v>
      </c>
      <c r="B280" s="8"/>
      <c r="C280" s="17" t="s">
        <v>402</v>
      </c>
      <c r="D280" s="9"/>
      <c r="E280" s="9"/>
      <c r="F280" s="10">
        <v>427.5</v>
      </c>
      <c r="G280" s="10"/>
      <c r="H280" s="10">
        <v>427.5</v>
      </c>
      <c r="I280" s="10"/>
      <c r="J280" s="10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0">
        <v>427.5</v>
      </c>
      <c r="V280" s="10">
        <v>427.5</v>
      </c>
    </row>
    <row r="281" spans="1:22" ht="66.75" customHeight="1">
      <c r="A281" s="9" t="s">
        <v>403</v>
      </c>
      <c r="B281" s="8" t="s">
        <v>248</v>
      </c>
      <c r="C281" s="17" t="s">
        <v>247</v>
      </c>
      <c r="D281" s="9"/>
      <c r="E281" s="9"/>
      <c r="F281" s="10">
        <v>338.5</v>
      </c>
      <c r="G281" s="10"/>
      <c r="H281" s="10">
        <v>338.5</v>
      </c>
      <c r="I281" s="10"/>
      <c r="J281" s="10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0">
        <v>338.5</v>
      </c>
      <c r="V281" s="10">
        <v>338.5</v>
      </c>
    </row>
    <row r="282" spans="1:22" ht="33" customHeight="1">
      <c r="A282" s="9" t="s">
        <v>403</v>
      </c>
      <c r="B282" s="8" t="s">
        <v>196</v>
      </c>
      <c r="C282" s="17" t="s">
        <v>195</v>
      </c>
      <c r="D282" s="9"/>
      <c r="E282" s="9"/>
      <c r="F282" s="10">
        <v>89</v>
      </c>
      <c r="G282" s="10"/>
      <c r="H282" s="10">
        <v>89</v>
      </c>
      <c r="I282" s="10"/>
      <c r="J282" s="10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0">
        <v>89</v>
      </c>
      <c r="V282" s="10">
        <v>89</v>
      </c>
    </row>
    <row r="283" spans="1:22" ht="33" customHeight="1">
      <c r="A283" s="9" t="s">
        <v>405</v>
      </c>
      <c r="B283" s="8"/>
      <c r="C283" s="17" t="s">
        <v>404</v>
      </c>
      <c r="D283" s="9"/>
      <c r="E283" s="9"/>
      <c r="F283" s="10">
        <v>4</v>
      </c>
      <c r="G283" s="10"/>
      <c r="H283" s="10">
        <v>4</v>
      </c>
      <c r="I283" s="10"/>
      <c r="J283" s="10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0">
        <v>4</v>
      </c>
      <c r="V283" s="10">
        <v>4</v>
      </c>
    </row>
    <row r="284" spans="1:22" ht="33" customHeight="1">
      <c r="A284" s="9" t="s">
        <v>405</v>
      </c>
      <c r="B284" s="8" t="s">
        <v>196</v>
      </c>
      <c r="C284" s="17" t="s">
        <v>195</v>
      </c>
      <c r="D284" s="9"/>
      <c r="E284" s="9"/>
      <c r="F284" s="10">
        <v>4</v>
      </c>
      <c r="G284" s="10"/>
      <c r="H284" s="10">
        <v>4</v>
      </c>
      <c r="I284" s="10"/>
      <c r="J284" s="10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0">
        <v>4</v>
      </c>
      <c r="V284" s="10">
        <v>4</v>
      </c>
    </row>
    <row r="285" spans="1:22" ht="33" customHeight="1">
      <c r="A285" s="9" t="s">
        <v>407</v>
      </c>
      <c r="B285" s="8"/>
      <c r="C285" s="17" t="s">
        <v>406</v>
      </c>
      <c r="D285" s="9"/>
      <c r="E285" s="9"/>
      <c r="F285" s="10">
        <v>43.8</v>
      </c>
      <c r="G285" s="10"/>
      <c r="H285" s="10">
        <v>33.64</v>
      </c>
      <c r="I285" s="10"/>
      <c r="J285" s="10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0">
        <v>43.8</v>
      </c>
      <c r="V285" s="10">
        <v>43.8</v>
      </c>
    </row>
    <row r="286" spans="1:22" ht="66.75" customHeight="1">
      <c r="A286" s="9" t="s">
        <v>407</v>
      </c>
      <c r="B286" s="8" t="s">
        <v>248</v>
      </c>
      <c r="C286" s="17" t="s">
        <v>247</v>
      </c>
      <c r="D286" s="9"/>
      <c r="E286" s="9"/>
      <c r="F286" s="10">
        <v>43.8</v>
      </c>
      <c r="G286" s="10"/>
      <c r="H286" s="10">
        <v>33.64</v>
      </c>
      <c r="I286" s="10"/>
      <c r="J286" s="10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0">
        <v>43.8</v>
      </c>
      <c r="V286" s="10">
        <v>43.8</v>
      </c>
    </row>
    <row r="287" spans="1:22" ht="33" customHeight="1">
      <c r="A287" s="9" t="s">
        <v>409</v>
      </c>
      <c r="B287" s="8"/>
      <c r="C287" s="17" t="s">
        <v>408</v>
      </c>
      <c r="D287" s="9"/>
      <c r="E287" s="9"/>
      <c r="F287" s="10">
        <v>883</v>
      </c>
      <c r="G287" s="10"/>
      <c r="H287" s="10">
        <v>883</v>
      </c>
      <c r="I287" s="10"/>
      <c r="J287" s="10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0">
        <v>883</v>
      </c>
      <c r="V287" s="10">
        <v>883</v>
      </c>
    </row>
    <row r="288" spans="1:22" ht="66.75" customHeight="1">
      <c r="A288" s="9" t="s">
        <v>409</v>
      </c>
      <c r="B288" s="8" t="s">
        <v>248</v>
      </c>
      <c r="C288" s="17" t="s">
        <v>247</v>
      </c>
      <c r="D288" s="9"/>
      <c r="E288" s="9"/>
      <c r="F288" s="10">
        <v>883</v>
      </c>
      <c r="G288" s="10"/>
      <c r="H288" s="10">
        <v>883</v>
      </c>
      <c r="I288" s="10"/>
      <c r="J288" s="10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0">
        <v>883</v>
      </c>
      <c r="V288" s="10">
        <v>883</v>
      </c>
    </row>
    <row r="289" spans="1:22" ht="66.75" customHeight="1">
      <c r="A289" s="9" t="s">
        <v>411</v>
      </c>
      <c r="B289" s="8"/>
      <c r="C289" s="17" t="s">
        <v>410</v>
      </c>
      <c r="D289" s="9"/>
      <c r="E289" s="9"/>
      <c r="F289" s="10">
        <v>52.2</v>
      </c>
      <c r="G289" s="10"/>
      <c r="H289" s="10">
        <v>52.2</v>
      </c>
      <c r="I289" s="10"/>
      <c r="J289" s="10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0">
        <v>52.2</v>
      </c>
      <c r="V289" s="10">
        <v>52.2</v>
      </c>
    </row>
    <row r="290" spans="1:22" ht="66.75" customHeight="1">
      <c r="A290" s="9" t="s">
        <v>411</v>
      </c>
      <c r="B290" s="8" t="s">
        <v>248</v>
      </c>
      <c r="C290" s="17" t="s">
        <v>247</v>
      </c>
      <c r="D290" s="9"/>
      <c r="E290" s="9"/>
      <c r="F290" s="10">
        <v>52.2</v>
      </c>
      <c r="G290" s="10"/>
      <c r="H290" s="10">
        <v>52.2</v>
      </c>
      <c r="I290" s="10"/>
      <c r="J290" s="10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0">
        <v>52.2</v>
      </c>
      <c r="V290" s="10">
        <v>52.2</v>
      </c>
    </row>
    <row r="291" spans="1:22" ht="66.75" customHeight="1">
      <c r="A291" s="9" t="s">
        <v>413</v>
      </c>
      <c r="B291" s="8"/>
      <c r="C291" s="17" t="s">
        <v>412</v>
      </c>
      <c r="D291" s="9"/>
      <c r="E291" s="9"/>
      <c r="F291" s="10">
        <v>0.9</v>
      </c>
      <c r="G291" s="10"/>
      <c r="H291" s="10">
        <v>0.9</v>
      </c>
      <c r="I291" s="10"/>
      <c r="J291" s="10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0">
        <v>0.9</v>
      </c>
      <c r="V291" s="10">
        <v>0.9</v>
      </c>
    </row>
    <row r="292" spans="1:22" ht="66.75" customHeight="1">
      <c r="A292" s="9" t="s">
        <v>413</v>
      </c>
      <c r="B292" s="8" t="s">
        <v>248</v>
      </c>
      <c r="C292" s="17" t="s">
        <v>247</v>
      </c>
      <c r="D292" s="9"/>
      <c r="E292" s="9"/>
      <c r="F292" s="10">
        <v>0.9</v>
      </c>
      <c r="G292" s="10"/>
      <c r="H292" s="10">
        <v>0.9</v>
      </c>
      <c r="I292" s="10"/>
      <c r="J292" s="10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0">
        <v>0.9</v>
      </c>
      <c r="V292" s="10">
        <v>0.9</v>
      </c>
    </row>
    <row r="293" spans="1:22" ht="66.75" customHeight="1">
      <c r="A293" s="9" t="s">
        <v>415</v>
      </c>
      <c r="B293" s="8"/>
      <c r="C293" s="17" t="s">
        <v>414</v>
      </c>
      <c r="D293" s="9"/>
      <c r="E293" s="9"/>
      <c r="F293" s="10">
        <v>9.4</v>
      </c>
      <c r="G293" s="10"/>
      <c r="H293" s="10">
        <v>9.4</v>
      </c>
      <c r="I293" s="10"/>
      <c r="J293" s="10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0">
        <v>9.4</v>
      </c>
      <c r="V293" s="10">
        <v>9.4</v>
      </c>
    </row>
    <row r="294" spans="1:22" ht="66.75" customHeight="1">
      <c r="A294" s="9" t="s">
        <v>415</v>
      </c>
      <c r="B294" s="8" t="s">
        <v>248</v>
      </c>
      <c r="C294" s="17" t="s">
        <v>247</v>
      </c>
      <c r="D294" s="9"/>
      <c r="E294" s="9"/>
      <c r="F294" s="10">
        <v>9.4</v>
      </c>
      <c r="G294" s="10"/>
      <c r="H294" s="10">
        <v>9.4</v>
      </c>
      <c r="I294" s="10"/>
      <c r="J294" s="10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0">
        <v>9.4</v>
      </c>
      <c r="V294" s="10">
        <v>9.4</v>
      </c>
    </row>
    <row r="295" spans="1:22" ht="33" customHeight="1">
      <c r="A295" s="9" t="s">
        <v>417</v>
      </c>
      <c r="B295" s="8"/>
      <c r="C295" s="17" t="s">
        <v>416</v>
      </c>
      <c r="D295" s="9"/>
      <c r="E295" s="9"/>
      <c r="F295" s="10">
        <v>288.4</v>
      </c>
      <c r="G295" s="10"/>
      <c r="H295" s="10">
        <v>288.4</v>
      </c>
      <c r="I295" s="10"/>
      <c r="J295" s="10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0">
        <v>288.4</v>
      </c>
      <c r="V295" s="10">
        <v>288.4</v>
      </c>
    </row>
    <row r="296" spans="1:22" ht="66.75" customHeight="1">
      <c r="A296" s="9" t="s">
        <v>417</v>
      </c>
      <c r="B296" s="8" t="s">
        <v>248</v>
      </c>
      <c r="C296" s="17" t="s">
        <v>247</v>
      </c>
      <c r="D296" s="9"/>
      <c r="E296" s="9"/>
      <c r="F296" s="10">
        <v>280.4</v>
      </c>
      <c r="G296" s="10"/>
      <c r="H296" s="10">
        <v>280.4</v>
      </c>
      <c r="I296" s="10"/>
      <c r="J296" s="10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0">
        <v>280.4</v>
      </c>
      <c r="V296" s="10">
        <v>280.4</v>
      </c>
    </row>
    <row r="297" spans="1:22" ht="33" customHeight="1">
      <c r="A297" s="9" t="s">
        <v>417</v>
      </c>
      <c r="B297" s="8" t="s">
        <v>196</v>
      </c>
      <c r="C297" s="17" t="s">
        <v>195</v>
      </c>
      <c r="D297" s="9"/>
      <c r="E297" s="9"/>
      <c r="F297" s="10">
        <v>8</v>
      </c>
      <c r="G297" s="10"/>
      <c r="H297" s="10">
        <v>8</v>
      </c>
      <c r="I297" s="10"/>
      <c r="J297" s="10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0">
        <v>8</v>
      </c>
      <c r="V297" s="10">
        <v>8</v>
      </c>
    </row>
    <row r="298" spans="1:22" ht="49.5" customHeight="1">
      <c r="A298" s="9" t="s">
        <v>1112</v>
      </c>
      <c r="B298" s="8"/>
      <c r="C298" s="17" t="s">
        <v>1113</v>
      </c>
      <c r="D298" s="9"/>
      <c r="E298" s="9"/>
      <c r="F298" s="10">
        <v>3.7</v>
      </c>
      <c r="G298" s="10">
        <v>3.7</v>
      </c>
      <c r="H298" s="10"/>
      <c r="I298" s="10"/>
      <c r="J298" s="10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0">
        <v>3.8</v>
      </c>
      <c r="V298" s="10">
        <v>4.1</v>
      </c>
    </row>
    <row r="299" spans="1:22" ht="33" customHeight="1">
      <c r="A299" s="9" t="s">
        <v>1112</v>
      </c>
      <c r="B299" s="8" t="s">
        <v>196</v>
      </c>
      <c r="C299" s="17" t="s">
        <v>195</v>
      </c>
      <c r="D299" s="9"/>
      <c r="E299" s="9"/>
      <c r="F299" s="10">
        <v>3.7</v>
      </c>
      <c r="G299" s="10">
        <v>3.7</v>
      </c>
      <c r="H299" s="10"/>
      <c r="I299" s="10"/>
      <c r="J299" s="10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0">
        <v>3.8</v>
      </c>
      <c r="V299" s="10">
        <v>4.1</v>
      </c>
    </row>
    <row r="300" spans="1:22" ht="33" customHeight="1">
      <c r="A300" s="9" t="s">
        <v>1114</v>
      </c>
      <c r="B300" s="8"/>
      <c r="C300" s="17" t="s">
        <v>1115</v>
      </c>
      <c r="D300" s="9"/>
      <c r="E300" s="9"/>
      <c r="F300" s="10">
        <v>2023.3</v>
      </c>
      <c r="G300" s="10">
        <v>2023.3</v>
      </c>
      <c r="H300" s="10"/>
      <c r="I300" s="10"/>
      <c r="J300" s="10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0">
        <v>1755.6</v>
      </c>
      <c r="V300" s="10">
        <v>1931.2</v>
      </c>
    </row>
    <row r="301" spans="1:22" ht="66.75" customHeight="1">
      <c r="A301" s="9" t="s">
        <v>1114</v>
      </c>
      <c r="B301" s="8" t="s">
        <v>248</v>
      </c>
      <c r="C301" s="17" t="s">
        <v>247</v>
      </c>
      <c r="D301" s="9"/>
      <c r="E301" s="9"/>
      <c r="F301" s="10">
        <v>1330.8</v>
      </c>
      <c r="G301" s="10">
        <v>1330.8</v>
      </c>
      <c r="H301" s="10"/>
      <c r="I301" s="10"/>
      <c r="J301" s="10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0">
        <v>1330.8</v>
      </c>
      <c r="V301" s="10">
        <v>1330.8</v>
      </c>
    </row>
    <row r="302" spans="1:22" ht="33" customHeight="1">
      <c r="A302" s="9" t="s">
        <v>1114</v>
      </c>
      <c r="B302" s="8" t="s">
        <v>196</v>
      </c>
      <c r="C302" s="17" t="s">
        <v>195</v>
      </c>
      <c r="D302" s="9"/>
      <c r="E302" s="9"/>
      <c r="F302" s="10">
        <v>692.5</v>
      </c>
      <c r="G302" s="10">
        <v>692.5</v>
      </c>
      <c r="H302" s="10"/>
      <c r="I302" s="10"/>
      <c r="J302" s="10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0">
        <v>424.8</v>
      </c>
      <c r="V302" s="10">
        <v>600.4</v>
      </c>
    </row>
    <row r="303" spans="1:22" ht="33" customHeight="1">
      <c r="A303" s="9" t="s">
        <v>419</v>
      </c>
      <c r="B303" s="8"/>
      <c r="C303" s="17" t="s">
        <v>418</v>
      </c>
      <c r="D303" s="9"/>
      <c r="E303" s="9"/>
      <c r="F303" s="10">
        <v>36870.3</v>
      </c>
      <c r="G303" s="10"/>
      <c r="H303" s="10">
        <v>17367.5</v>
      </c>
      <c r="I303" s="10"/>
      <c r="J303" s="10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0">
        <v>37763.8</v>
      </c>
      <c r="V303" s="10">
        <v>37395.5</v>
      </c>
    </row>
    <row r="304" spans="1:22" ht="49.5" customHeight="1">
      <c r="A304" s="9" t="s">
        <v>421</v>
      </c>
      <c r="B304" s="8"/>
      <c r="C304" s="17" t="s">
        <v>420</v>
      </c>
      <c r="D304" s="9"/>
      <c r="E304" s="9"/>
      <c r="F304" s="10">
        <v>114.5</v>
      </c>
      <c r="G304" s="10"/>
      <c r="H304" s="10">
        <v>114.5</v>
      </c>
      <c r="I304" s="10"/>
      <c r="J304" s="10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0">
        <v>119.5</v>
      </c>
      <c r="V304" s="10">
        <v>162.1</v>
      </c>
    </row>
    <row r="305" spans="1:22" ht="41.25" customHeight="1">
      <c r="A305" s="9" t="s">
        <v>421</v>
      </c>
      <c r="B305" s="8" t="s">
        <v>196</v>
      </c>
      <c r="C305" s="17" t="s">
        <v>195</v>
      </c>
      <c r="D305" s="9"/>
      <c r="E305" s="9"/>
      <c r="F305" s="10">
        <v>114.5</v>
      </c>
      <c r="G305" s="10"/>
      <c r="H305" s="10">
        <v>114.5</v>
      </c>
      <c r="I305" s="10"/>
      <c r="J305" s="10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0">
        <v>119.5</v>
      </c>
      <c r="V305" s="10">
        <v>162.1</v>
      </c>
    </row>
    <row r="306" spans="1:22" ht="99.75" customHeight="1">
      <c r="A306" s="9" t="s">
        <v>423</v>
      </c>
      <c r="B306" s="8"/>
      <c r="C306" s="18" t="s">
        <v>422</v>
      </c>
      <c r="D306" s="9"/>
      <c r="E306" s="9"/>
      <c r="F306" s="10">
        <v>13175.4</v>
      </c>
      <c r="G306" s="10"/>
      <c r="H306" s="10">
        <v>13175.4</v>
      </c>
      <c r="I306" s="10"/>
      <c r="J306" s="10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0">
        <v>14273.4</v>
      </c>
      <c r="V306" s="10">
        <v>13175.4</v>
      </c>
    </row>
    <row r="307" spans="1:22" ht="33" customHeight="1">
      <c r="A307" s="9" t="s">
        <v>423</v>
      </c>
      <c r="B307" s="8" t="s">
        <v>218</v>
      </c>
      <c r="C307" s="17" t="s">
        <v>217</v>
      </c>
      <c r="D307" s="9"/>
      <c r="E307" s="9"/>
      <c r="F307" s="10">
        <v>13175.4</v>
      </c>
      <c r="G307" s="10"/>
      <c r="H307" s="10">
        <v>13175.4</v>
      </c>
      <c r="I307" s="10"/>
      <c r="J307" s="10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0">
        <v>14273.4</v>
      </c>
      <c r="V307" s="10">
        <v>13175.4</v>
      </c>
    </row>
    <row r="308" spans="1:22" ht="33" customHeight="1">
      <c r="A308" s="9" t="s">
        <v>425</v>
      </c>
      <c r="B308" s="8"/>
      <c r="C308" s="17" t="s">
        <v>424</v>
      </c>
      <c r="D308" s="9"/>
      <c r="E308" s="9"/>
      <c r="F308" s="10">
        <v>4077.6</v>
      </c>
      <c r="G308" s="10"/>
      <c r="H308" s="10">
        <v>4077.6</v>
      </c>
      <c r="I308" s="10"/>
      <c r="J308" s="10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0">
        <v>4077.6</v>
      </c>
      <c r="V308" s="10">
        <v>4077.6</v>
      </c>
    </row>
    <row r="309" spans="1:22" ht="33" customHeight="1">
      <c r="A309" s="9" t="s">
        <v>425</v>
      </c>
      <c r="B309" s="8" t="s">
        <v>196</v>
      </c>
      <c r="C309" s="17" t="s">
        <v>195</v>
      </c>
      <c r="D309" s="9"/>
      <c r="E309" s="9"/>
      <c r="F309" s="10">
        <v>63</v>
      </c>
      <c r="G309" s="10"/>
      <c r="H309" s="10">
        <v>63</v>
      </c>
      <c r="I309" s="10"/>
      <c r="J309" s="10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0">
        <v>63</v>
      </c>
      <c r="V309" s="10">
        <v>63</v>
      </c>
    </row>
    <row r="310" spans="1:22" ht="33" customHeight="1">
      <c r="A310" s="9" t="s">
        <v>425</v>
      </c>
      <c r="B310" s="8" t="s">
        <v>97</v>
      </c>
      <c r="C310" s="17" t="s">
        <v>96</v>
      </c>
      <c r="D310" s="9"/>
      <c r="E310" s="9"/>
      <c r="F310" s="10">
        <v>588</v>
      </c>
      <c r="G310" s="10"/>
      <c r="H310" s="10">
        <v>588</v>
      </c>
      <c r="I310" s="10"/>
      <c r="J310" s="10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0">
        <v>588</v>
      </c>
      <c r="V310" s="10">
        <v>588</v>
      </c>
    </row>
    <row r="311" spans="1:22" ht="33" customHeight="1">
      <c r="A311" s="9" t="s">
        <v>425</v>
      </c>
      <c r="B311" s="8" t="s">
        <v>42</v>
      </c>
      <c r="C311" s="17" t="s">
        <v>41</v>
      </c>
      <c r="D311" s="9"/>
      <c r="E311" s="9"/>
      <c r="F311" s="10">
        <v>3426.6</v>
      </c>
      <c r="G311" s="10"/>
      <c r="H311" s="10">
        <v>3426.6</v>
      </c>
      <c r="I311" s="10"/>
      <c r="J311" s="10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0">
        <v>3426.6</v>
      </c>
      <c r="V311" s="10">
        <v>3426.6</v>
      </c>
    </row>
    <row r="312" spans="1:22" ht="33" customHeight="1">
      <c r="A312" s="9" t="s">
        <v>427</v>
      </c>
      <c r="B312" s="8"/>
      <c r="C312" s="17" t="s">
        <v>426</v>
      </c>
      <c r="D312" s="9"/>
      <c r="E312" s="9"/>
      <c r="F312" s="10">
        <v>543</v>
      </c>
      <c r="G312" s="10"/>
      <c r="H312" s="10"/>
      <c r="I312" s="10"/>
      <c r="J312" s="10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0">
        <v>543</v>
      </c>
      <c r="V312" s="10">
        <v>543</v>
      </c>
    </row>
    <row r="313" spans="1:22" ht="33" customHeight="1">
      <c r="A313" s="9" t="s">
        <v>427</v>
      </c>
      <c r="B313" s="8" t="s">
        <v>196</v>
      </c>
      <c r="C313" s="17" t="s">
        <v>195</v>
      </c>
      <c r="D313" s="9"/>
      <c r="E313" s="9"/>
      <c r="F313" s="10">
        <v>543</v>
      </c>
      <c r="G313" s="10"/>
      <c r="H313" s="10"/>
      <c r="I313" s="10"/>
      <c r="J313" s="10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0">
        <v>543</v>
      </c>
      <c r="V313" s="10">
        <v>543</v>
      </c>
    </row>
    <row r="314" spans="1:22" ht="33" customHeight="1">
      <c r="A314" s="9" t="s">
        <v>429</v>
      </c>
      <c r="B314" s="8"/>
      <c r="C314" s="17" t="s">
        <v>428</v>
      </c>
      <c r="D314" s="9"/>
      <c r="E314" s="9"/>
      <c r="F314" s="10">
        <v>2050</v>
      </c>
      <c r="G314" s="10"/>
      <c r="H314" s="10"/>
      <c r="I314" s="10"/>
      <c r="J314" s="10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0">
        <v>2120</v>
      </c>
      <c r="V314" s="10">
        <v>2200</v>
      </c>
    </row>
    <row r="315" spans="1:22" ht="33" customHeight="1">
      <c r="A315" s="9" t="s">
        <v>429</v>
      </c>
      <c r="B315" s="8" t="s">
        <v>42</v>
      </c>
      <c r="C315" s="17" t="s">
        <v>41</v>
      </c>
      <c r="D315" s="9"/>
      <c r="E315" s="9"/>
      <c r="F315" s="10">
        <v>2050</v>
      </c>
      <c r="G315" s="10"/>
      <c r="H315" s="10"/>
      <c r="I315" s="10"/>
      <c r="J315" s="10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0">
        <v>2120</v>
      </c>
      <c r="V315" s="10">
        <v>2200</v>
      </c>
    </row>
    <row r="316" spans="1:22" ht="66.75" customHeight="1">
      <c r="A316" s="9" t="s">
        <v>1116</v>
      </c>
      <c r="B316" s="8"/>
      <c r="C316" s="17" t="s">
        <v>1117</v>
      </c>
      <c r="D316" s="9"/>
      <c r="E316" s="9"/>
      <c r="F316" s="10"/>
      <c r="G316" s="10"/>
      <c r="H316" s="10"/>
      <c r="I316" s="10"/>
      <c r="J316" s="10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0"/>
      <c r="V316" s="10">
        <v>729.1</v>
      </c>
    </row>
    <row r="317" spans="1:22" ht="33" customHeight="1">
      <c r="A317" s="9" t="s">
        <v>1116</v>
      </c>
      <c r="B317" s="8" t="s">
        <v>97</v>
      </c>
      <c r="C317" s="17" t="s">
        <v>96</v>
      </c>
      <c r="D317" s="9"/>
      <c r="E317" s="9"/>
      <c r="F317" s="10"/>
      <c r="G317" s="10"/>
      <c r="H317" s="10"/>
      <c r="I317" s="10"/>
      <c r="J317" s="10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0"/>
      <c r="V317" s="10">
        <v>729.1</v>
      </c>
    </row>
    <row r="318" spans="1:22" ht="49.5" customHeight="1">
      <c r="A318" s="9" t="s">
        <v>433</v>
      </c>
      <c r="B318" s="8"/>
      <c r="C318" s="17" t="s">
        <v>432</v>
      </c>
      <c r="D318" s="9"/>
      <c r="E318" s="9"/>
      <c r="F318" s="10">
        <v>2540</v>
      </c>
      <c r="G318" s="10"/>
      <c r="H318" s="10"/>
      <c r="I318" s="10"/>
      <c r="J318" s="10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0">
        <v>2602</v>
      </c>
      <c r="V318" s="10">
        <v>2602</v>
      </c>
    </row>
    <row r="319" spans="1:22" ht="33" customHeight="1">
      <c r="A319" s="9" t="s">
        <v>433</v>
      </c>
      <c r="B319" s="8" t="s">
        <v>97</v>
      </c>
      <c r="C319" s="17" t="s">
        <v>96</v>
      </c>
      <c r="D319" s="9"/>
      <c r="E319" s="9"/>
      <c r="F319" s="10">
        <v>2540</v>
      </c>
      <c r="G319" s="10"/>
      <c r="H319" s="10"/>
      <c r="I319" s="10"/>
      <c r="J319" s="10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0">
        <v>2602</v>
      </c>
      <c r="V319" s="10">
        <v>2602</v>
      </c>
    </row>
    <row r="320" spans="1:22" ht="49.5" customHeight="1">
      <c r="A320" s="9" t="s">
        <v>435</v>
      </c>
      <c r="B320" s="8"/>
      <c r="C320" s="17" t="s">
        <v>434</v>
      </c>
      <c r="D320" s="9"/>
      <c r="E320" s="9"/>
      <c r="F320" s="10">
        <v>13906.3</v>
      </c>
      <c r="G320" s="10"/>
      <c r="H320" s="10"/>
      <c r="I320" s="10"/>
      <c r="J320" s="10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0">
        <v>13906.3</v>
      </c>
      <c r="V320" s="10">
        <v>13906.3</v>
      </c>
    </row>
    <row r="321" spans="1:22" ht="33" customHeight="1">
      <c r="A321" s="9" t="s">
        <v>435</v>
      </c>
      <c r="B321" s="8" t="s">
        <v>182</v>
      </c>
      <c r="C321" s="17" t="s">
        <v>181</v>
      </c>
      <c r="D321" s="9"/>
      <c r="E321" s="9"/>
      <c r="F321" s="10">
        <v>13906.3</v>
      </c>
      <c r="G321" s="10"/>
      <c r="H321" s="10"/>
      <c r="I321" s="10"/>
      <c r="J321" s="10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0">
        <v>13906.3</v>
      </c>
      <c r="V321" s="10">
        <v>13906.3</v>
      </c>
    </row>
    <row r="322" spans="1:22" ht="39.75" customHeight="1">
      <c r="A322" s="9" t="s">
        <v>437</v>
      </c>
      <c r="B322" s="8"/>
      <c r="C322" s="17" t="s">
        <v>436</v>
      </c>
      <c r="D322" s="9"/>
      <c r="E322" s="9"/>
      <c r="F322" s="10">
        <v>195.2</v>
      </c>
      <c r="G322" s="10"/>
      <c r="H322" s="10"/>
      <c r="I322" s="10"/>
      <c r="J322" s="10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0">
        <v>122</v>
      </c>
      <c r="V322" s="10"/>
    </row>
    <row r="323" spans="1:22" ht="42.75" customHeight="1">
      <c r="A323" s="9" t="s">
        <v>437</v>
      </c>
      <c r="B323" s="8" t="s">
        <v>196</v>
      </c>
      <c r="C323" s="17" t="s">
        <v>195</v>
      </c>
      <c r="D323" s="9"/>
      <c r="E323" s="9"/>
      <c r="F323" s="10">
        <v>195.2</v>
      </c>
      <c r="G323" s="10"/>
      <c r="H323" s="10"/>
      <c r="I323" s="10"/>
      <c r="J323" s="10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0">
        <v>122</v>
      </c>
      <c r="V323" s="10"/>
    </row>
    <row r="324" spans="1:22" ht="22.5" customHeight="1">
      <c r="A324" s="265"/>
      <c r="B324" s="265"/>
      <c r="C324" s="21" t="s">
        <v>32</v>
      </c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14">
        <f>U12+U56+U89+U115+U126+U157+U202+U221+U230+U266+U303</f>
        <v>504583.49</v>
      </c>
      <c r="V324" s="14">
        <f>V12+V56+V89+V115+V126+V157+V202+V221+V230+V266+V303</f>
        <v>502674.20000000007</v>
      </c>
    </row>
  </sheetData>
  <sheetProtection/>
  <mergeCells count="23">
    <mergeCell ref="V9:V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7:V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47" right="0.3" top="0.29" bottom="0.3" header="0.3" footer="0.3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509"/>
  <sheetViews>
    <sheetView showGridLines="0" zoomScale="80" zoomScaleNormal="80" zoomScalePageLayoutView="0" workbookViewId="0" topLeftCell="B1">
      <selection activeCell="AA13" sqref="AA13"/>
    </sheetView>
  </sheetViews>
  <sheetFormatPr defaultColWidth="9.140625" defaultRowHeight="9.75" customHeight="1"/>
  <cols>
    <col min="1" max="1" width="8.00390625" style="0" hidden="1" customWidth="1"/>
    <col min="2" max="2" width="7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8" width="8.00390625" style="0" hidden="1" customWidth="1"/>
  </cols>
  <sheetData>
    <row r="1" spans="1:48" ht="17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  <c r="W1" s="156"/>
      <c r="X1" s="156"/>
      <c r="Y1" s="156"/>
      <c r="Z1" s="157"/>
      <c r="AA1" s="20" t="s">
        <v>613</v>
      </c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1:48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  <c r="W2" s="156"/>
      <c r="X2" s="156"/>
      <c r="Y2" s="156"/>
      <c r="Z2" s="157"/>
      <c r="AA2" s="20" t="s">
        <v>1</v>
      </c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</row>
    <row r="3" spans="1:48" ht="18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156"/>
      <c r="X3" s="156"/>
      <c r="Y3" s="156"/>
      <c r="Z3" s="157"/>
      <c r="AA3" s="20" t="s">
        <v>2</v>
      </c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</row>
    <row r="4" spans="1:48" ht="14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  <c r="W4" s="156"/>
      <c r="X4" s="156"/>
      <c r="Y4" s="156"/>
      <c r="Z4" s="157"/>
      <c r="AA4" s="20" t="s">
        <v>1137</v>
      </c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</row>
    <row r="5" spans="1:48" ht="18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156"/>
      <c r="X5" s="156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1:48" ht="45.75" customHeight="1">
      <c r="A6" s="158"/>
      <c r="B6" s="295" t="s">
        <v>614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</row>
    <row r="7" ht="15"/>
    <row r="8" spans="1:48" ht="15" customHeight="1">
      <c r="A8" s="296" t="s">
        <v>13</v>
      </c>
      <c r="B8" s="297" t="s">
        <v>615</v>
      </c>
      <c r="C8" s="297" t="s">
        <v>616</v>
      </c>
      <c r="D8" s="297" t="s">
        <v>616</v>
      </c>
      <c r="E8" s="297" t="s">
        <v>4</v>
      </c>
      <c r="F8" s="297" t="s">
        <v>4</v>
      </c>
      <c r="G8" s="297" t="s">
        <v>4</v>
      </c>
      <c r="H8" s="297" t="s">
        <v>4</v>
      </c>
      <c r="I8" s="297" t="s">
        <v>4</v>
      </c>
      <c r="J8" s="297" t="s">
        <v>4</v>
      </c>
      <c r="K8" s="297" t="s">
        <v>4</v>
      </c>
      <c r="L8" s="297" t="s">
        <v>4</v>
      </c>
      <c r="M8" s="297" t="s">
        <v>4</v>
      </c>
      <c r="N8" s="297" t="s">
        <v>4</v>
      </c>
      <c r="O8" s="297" t="s">
        <v>4</v>
      </c>
      <c r="P8" s="297" t="s">
        <v>4</v>
      </c>
      <c r="Q8" s="297" t="s">
        <v>4</v>
      </c>
      <c r="R8" s="297" t="s">
        <v>4</v>
      </c>
      <c r="S8" s="297" t="s">
        <v>4</v>
      </c>
      <c r="T8" s="297" t="s">
        <v>5</v>
      </c>
      <c r="U8" s="297" t="s">
        <v>617</v>
      </c>
      <c r="V8" s="297" t="s">
        <v>618</v>
      </c>
      <c r="W8" s="297" t="s">
        <v>619</v>
      </c>
      <c r="X8" s="297" t="s">
        <v>620</v>
      </c>
      <c r="Y8" s="297" t="s">
        <v>621</v>
      </c>
      <c r="Z8" s="296" t="s">
        <v>13</v>
      </c>
      <c r="AA8" s="296" t="s">
        <v>8</v>
      </c>
      <c r="AB8" s="296" t="s">
        <v>8</v>
      </c>
      <c r="AC8" s="296" t="s">
        <v>9</v>
      </c>
      <c r="AD8" s="296" t="s">
        <v>10</v>
      </c>
      <c r="AE8" s="296" t="s">
        <v>11</v>
      </c>
      <c r="AF8" s="296" t="s">
        <v>12</v>
      </c>
      <c r="AG8" s="296" t="s">
        <v>8</v>
      </c>
      <c r="AH8" s="296" t="s">
        <v>9</v>
      </c>
      <c r="AI8" s="296" t="s">
        <v>10</v>
      </c>
      <c r="AJ8" s="296" t="s">
        <v>11</v>
      </c>
      <c r="AK8" s="296" t="s">
        <v>12</v>
      </c>
      <c r="AL8" s="296" t="s">
        <v>8</v>
      </c>
      <c r="AM8" s="296" t="s">
        <v>9</v>
      </c>
      <c r="AN8" s="296" t="s">
        <v>10</v>
      </c>
      <c r="AO8" s="296" t="s">
        <v>11</v>
      </c>
      <c r="AP8" s="296" t="s">
        <v>12</v>
      </c>
      <c r="AQ8" s="296" t="s">
        <v>8</v>
      </c>
      <c r="AR8" s="296" t="s">
        <v>9</v>
      </c>
      <c r="AS8" s="296" t="s">
        <v>10</v>
      </c>
      <c r="AT8" s="296" t="s">
        <v>11</v>
      </c>
      <c r="AU8" s="296" t="s">
        <v>12</v>
      </c>
      <c r="AV8" s="296" t="s">
        <v>13</v>
      </c>
    </row>
    <row r="9" spans="1:48" ht="15" customHeight="1">
      <c r="A9" s="296"/>
      <c r="B9" s="297" t="s">
        <v>622</v>
      </c>
      <c r="C9" s="297" t="s">
        <v>6</v>
      </c>
      <c r="D9" s="297" t="s">
        <v>14</v>
      </c>
      <c r="E9" s="297" t="s">
        <v>4</v>
      </c>
      <c r="F9" s="297" t="s">
        <v>4</v>
      </c>
      <c r="G9" s="297" t="s">
        <v>4</v>
      </c>
      <c r="H9" s="297" t="s">
        <v>4</v>
      </c>
      <c r="I9" s="297" t="s">
        <v>4</v>
      </c>
      <c r="J9" s="297" t="s">
        <v>4</v>
      </c>
      <c r="K9" s="297" t="s">
        <v>4</v>
      </c>
      <c r="L9" s="297" t="s">
        <v>4</v>
      </c>
      <c r="M9" s="297" t="s">
        <v>4</v>
      </c>
      <c r="N9" s="297" t="s">
        <v>4</v>
      </c>
      <c r="O9" s="297" t="s">
        <v>4</v>
      </c>
      <c r="P9" s="297" t="s">
        <v>4</v>
      </c>
      <c r="Q9" s="297" t="s">
        <v>4</v>
      </c>
      <c r="R9" s="297" t="s">
        <v>4</v>
      </c>
      <c r="S9" s="297" t="s">
        <v>4</v>
      </c>
      <c r="T9" s="297" t="s">
        <v>5</v>
      </c>
      <c r="U9" s="297" t="s">
        <v>617</v>
      </c>
      <c r="V9" s="297" t="s">
        <v>618</v>
      </c>
      <c r="W9" s="297" t="s">
        <v>619</v>
      </c>
      <c r="X9" s="297" t="s">
        <v>620</v>
      </c>
      <c r="Y9" s="297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</row>
    <row r="10" spans="1:48" ht="18.75" customHeight="1">
      <c r="A10" s="159"/>
      <c r="B10" s="159" t="s">
        <v>623</v>
      </c>
      <c r="C10" s="159" t="s">
        <v>30</v>
      </c>
      <c r="D10" s="159"/>
      <c r="E10" s="159" t="s">
        <v>31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 t="s">
        <v>624</v>
      </c>
      <c r="U10" s="159"/>
      <c r="V10" s="160"/>
      <c r="W10" s="160"/>
      <c r="X10" s="160"/>
      <c r="Y10" s="160"/>
      <c r="Z10" s="159" t="s">
        <v>625</v>
      </c>
      <c r="AA10" s="159" t="s">
        <v>626</v>
      </c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</row>
    <row r="11" spans="1:48" ht="42.75" customHeight="1">
      <c r="A11" s="162" t="s">
        <v>627</v>
      </c>
      <c r="B11" s="163" t="s">
        <v>628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  <c r="W11" s="164"/>
      <c r="X11" s="164"/>
      <c r="Y11" s="164"/>
      <c r="Z11" s="162" t="s">
        <v>627</v>
      </c>
      <c r="AA11" s="165">
        <v>1739.5</v>
      </c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>
        <v>1739.5</v>
      </c>
      <c r="AM11" s="165"/>
      <c r="AN11" s="165"/>
      <c r="AO11" s="165"/>
      <c r="AP11" s="165"/>
      <c r="AQ11" s="165">
        <v>1739.5</v>
      </c>
      <c r="AR11" s="165"/>
      <c r="AS11" s="165"/>
      <c r="AT11" s="165"/>
      <c r="AU11" s="165"/>
      <c r="AV11" s="162" t="s">
        <v>627</v>
      </c>
    </row>
    <row r="12" spans="1:48" ht="26.25" customHeight="1">
      <c r="A12" s="166" t="s">
        <v>629</v>
      </c>
      <c r="B12" s="9"/>
      <c r="C12" s="9" t="s">
        <v>630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67"/>
      <c r="W12" s="167"/>
      <c r="X12" s="167"/>
      <c r="Y12" s="167"/>
      <c r="Z12" s="166" t="s">
        <v>629</v>
      </c>
      <c r="AA12" s="168">
        <v>1739.5</v>
      </c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>
        <v>1739.5</v>
      </c>
      <c r="AM12" s="168"/>
      <c r="AN12" s="168"/>
      <c r="AO12" s="168"/>
      <c r="AP12" s="168"/>
      <c r="AQ12" s="168">
        <v>1739.5</v>
      </c>
      <c r="AR12" s="168"/>
      <c r="AS12" s="168"/>
      <c r="AT12" s="168"/>
      <c r="AU12" s="168"/>
      <c r="AV12" s="166" t="s">
        <v>629</v>
      </c>
    </row>
    <row r="13" spans="1:48" ht="99.75" customHeight="1">
      <c r="A13" s="166" t="s">
        <v>631</v>
      </c>
      <c r="B13" s="9"/>
      <c r="C13" s="9" t="s">
        <v>632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67"/>
      <c r="W13" s="167"/>
      <c r="X13" s="167"/>
      <c r="Y13" s="167"/>
      <c r="Z13" s="166" t="s">
        <v>631</v>
      </c>
      <c r="AA13" s="168">
        <v>1389.5</v>
      </c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>
        <v>1389.5</v>
      </c>
      <c r="AM13" s="168"/>
      <c r="AN13" s="168"/>
      <c r="AO13" s="168"/>
      <c r="AP13" s="168"/>
      <c r="AQ13" s="168">
        <v>1389.5</v>
      </c>
      <c r="AR13" s="168"/>
      <c r="AS13" s="168"/>
      <c r="AT13" s="168"/>
      <c r="AU13" s="168"/>
      <c r="AV13" s="166" t="s">
        <v>631</v>
      </c>
    </row>
    <row r="14" spans="1:48" ht="66.75" customHeight="1">
      <c r="A14" s="166" t="s">
        <v>1064</v>
      </c>
      <c r="B14" s="9"/>
      <c r="C14" s="9" t="s">
        <v>632</v>
      </c>
      <c r="D14" s="9"/>
      <c r="E14" s="9" t="s">
        <v>392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67"/>
      <c r="W14" s="167"/>
      <c r="X14" s="167"/>
      <c r="Y14" s="167"/>
      <c r="Z14" s="166" t="s">
        <v>1064</v>
      </c>
      <c r="AA14" s="168">
        <v>1389.5</v>
      </c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>
        <v>1389.5</v>
      </c>
      <c r="AM14" s="168"/>
      <c r="AN14" s="168"/>
      <c r="AO14" s="168"/>
      <c r="AP14" s="168"/>
      <c r="AQ14" s="168">
        <v>1389.5</v>
      </c>
      <c r="AR14" s="168"/>
      <c r="AS14" s="168"/>
      <c r="AT14" s="168"/>
      <c r="AU14" s="168"/>
      <c r="AV14" s="166" t="s">
        <v>1064</v>
      </c>
    </row>
    <row r="15" spans="1:48" ht="33" customHeight="1">
      <c r="A15" s="166" t="s">
        <v>397</v>
      </c>
      <c r="B15" s="9"/>
      <c r="C15" s="9" t="s">
        <v>632</v>
      </c>
      <c r="D15" s="9"/>
      <c r="E15" s="9" t="s">
        <v>398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67"/>
      <c r="W15" s="167"/>
      <c r="X15" s="167"/>
      <c r="Y15" s="167"/>
      <c r="Z15" s="166" t="s">
        <v>397</v>
      </c>
      <c r="AA15" s="168">
        <v>155.3</v>
      </c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>
        <v>155.3</v>
      </c>
      <c r="AM15" s="168"/>
      <c r="AN15" s="168"/>
      <c r="AO15" s="168"/>
      <c r="AP15" s="168"/>
      <c r="AQ15" s="168">
        <v>155.3</v>
      </c>
      <c r="AR15" s="168"/>
      <c r="AS15" s="168"/>
      <c r="AT15" s="168"/>
      <c r="AU15" s="168"/>
      <c r="AV15" s="166" t="s">
        <v>397</v>
      </c>
    </row>
    <row r="16" spans="1:48" ht="133.5" customHeight="1">
      <c r="A16" s="166" t="s">
        <v>247</v>
      </c>
      <c r="B16" s="9"/>
      <c r="C16" s="9" t="s">
        <v>632</v>
      </c>
      <c r="D16" s="9"/>
      <c r="E16" s="9" t="s">
        <v>398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 t="s">
        <v>248</v>
      </c>
      <c r="U16" s="9"/>
      <c r="V16" s="167"/>
      <c r="W16" s="167"/>
      <c r="X16" s="167"/>
      <c r="Y16" s="167"/>
      <c r="Z16" s="166" t="s">
        <v>247</v>
      </c>
      <c r="AA16" s="168">
        <v>155.3</v>
      </c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>
        <v>155.3</v>
      </c>
      <c r="AM16" s="168"/>
      <c r="AN16" s="168"/>
      <c r="AO16" s="168"/>
      <c r="AP16" s="168"/>
      <c r="AQ16" s="168">
        <v>155.3</v>
      </c>
      <c r="AR16" s="168"/>
      <c r="AS16" s="168"/>
      <c r="AT16" s="168"/>
      <c r="AU16" s="168"/>
      <c r="AV16" s="166" t="s">
        <v>247</v>
      </c>
    </row>
    <row r="17" spans="1:48" ht="33" customHeight="1">
      <c r="A17" s="166" t="s">
        <v>245</v>
      </c>
      <c r="B17" s="9"/>
      <c r="C17" s="9" t="s">
        <v>632</v>
      </c>
      <c r="D17" s="9"/>
      <c r="E17" s="9" t="s">
        <v>401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67"/>
      <c r="W17" s="167"/>
      <c r="X17" s="167"/>
      <c r="Y17" s="167"/>
      <c r="Z17" s="166" t="s">
        <v>245</v>
      </c>
      <c r="AA17" s="168">
        <v>1234.2</v>
      </c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>
        <v>1234.2</v>
      </c>
      <c r="AM17" s="168"/>
      <c r="AN17" s="168"/>
      <c r="AO17" s="168"/>
      <c r="AP17" s="168"/>
      <c r="AQ17" s="168">
        <v>1234.2</v>
      </c>
      <c r="AR17" s="168"/>
      <c r="AS17" s="168"/>
      <c r="AT17" s="168"/>
      <c r="AU17" s="168"/>
      <c r="AV17" s="166" t="s">
        <v>245</v>
      </c>
    </row>
    <row r="18" spans="1:48" ht="133.5" customHeight="1">
      <c r="A18" s="166" t="s">
        <v>247</v>
      </c>
      <c r="B18" s="9"/>
      <c r="C18" s="9" t="s">
        <v>632</v>
      </c>
      <c r="D18" s="9"/>
      <c r="E18" s="9" t="s">
        <v>401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 t="s">
        <v>248</v>
      </c>
      <c r="U18" s="9"/>
      <c r="V18" s="167"/>
      <c r="W18" s="167"/>
      <c r="X18" s="167"/>
      <c r="Y18" s="167"/>
      <c r="Z18" s="166" t="s">
        <v>247</v>
      </c>
      <c r="AA18" s="168">
        <v>994.2</v>
      </c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>
        <v>994.2</v>
      </c>
      <c r="AM18" s="168"/>
      <c r="AN18" s="168"/>
      <c r="AO18" s="168"/>
      <c r="AP18" s="168"/>
      <c r="AQ18" s="168">
        <v>994.2</v>
      </c>
      <c r="AR18" s="168"/>
      <c r="AS18" s="168"/>
      <c r="AT18" s="168"/>
      <c r="AU18" s="168"/>
      <c r="AV18" s="166" t="s">
        <v>247</v>
      </c>
    </row>
    <row r="19" spans="1:48" ht="49.5" customHeight="1">
      <c r="A19" s="166" t="s">
        <v>195</v>
      </c>
      <c r="B19" s="9"/>
      <c r="C19" s="9" t="s">
        <v>632</v>
      </c>
      <c r="D19" s="9"/>
      <c r="E19" s="9" t="s">
        <v>401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196</v>
      </c>
      <c r="U19" s="9"/>
      <c r="V19" s="167"/>
      <c r="W19" s="167"/>
      <c r="X19" s="167"/>
      <c r="Y19" s="167"/>
      <c r="Z19" s="166" t="s">
        <v>195</v>
      </c>
      <c r="AA19" s="168">
        <v>240</v>
      </c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>
        <v>240</v>
      </c>
      <c r="AM19" s="168"/>
      <c r="AN19" s="168"/>
      <c r="AO19" s="168"/>
      <c r="AP19" s="168"/>
      <c r="AQ19" s="168">
        <v>240</v>
      </c>
      <c r="AR19" s="168"/>
      <c r="AS19" s="168"/>
      <c r="AT19" s="168"/>
      <c r="AU19" s="168"/>
      <c r="AV19" s="166" t="s">
        <v>195</v>
      </c>
    </row>
    <row r="20" spans="1:48" ht="33" customHeight="1">
      <c r="A20" s="166" t="s">
        <v>653</v>
      </c>
      <c r="B20" s="9"/>
      <c r="C20" s="9" t="s">
        <v>654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67"/>
      <c r="W20" s="167"/>
      <c r="X20" s="167"/>
      <c r="Y20" s="167"/>
      <c r="Z20" s="166" t="s">
        <v>653</v>
      </c>
      <c r="AA20" s="168">
        <v>350</v>
      </c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>
        <v>350</v>
      </c>
      <c r="AM20" s="168"/>
      <c r="AN20" s="168"/>
      <c r="AO20" s="168"/>
      <c r="AP20" s="168"/>
      <c r="AQ20" s="168">
        <v>350</v>
      </c>
      <c r="AR20" s="168"/>
      <c r="AS20" s="168"/>
      <c r="AT20" s="168"/>
      <c r="AU20" s="168"/>
      <c r="AV20" s="166" t="s">
        <v>653</v>
      </c>
    </row>
    <row r="21" spans="1:48" ht="49.5" customHeight="1">
      <c r="A21" s="166" t="s">
        <v>418</v>
      </c>
      <c r="B21" s="9"/>
      <c r="C21" s="9" t="s">
        <v>654</v>
      </c>
      <c r="D21" s="9"/>
      <c r="E21" s="9" t="s">
        <v>419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67"/>
      <c r="W21" s="167"/>
      <c r="X21" s="167"/>
      <c r="Y21" s="167"/>
      <c r="Z21" s="166" t="s">
        <v>418</v>
      </c>
      <c r="AA21" s="168">
        <v>350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>
        <v>350</v>
      </c>
      <c r="AM21" s="168"/>
      <c r="AN21" s="168"/>
      <c r="AO21" s="168"/>
      <c r="AP21" s="168"/>
      <c r="AQ21" s="168">
        <v>350</v>
      </c>
      <c r="AR21" s="168"/>
      <c r="AS21" s="168"/>
      <c r="AT21" s="168"/>
      <c r="AU21" s="168"/>
      <c r="AV21" s="166" t="s">
        <v>418</v>
      </c>
    </row>
    <row r="22" spans="1:48" ht="33" customHeight="1">
      <c r="A22" s="166" t="s">
        <v>426</v>
      </c>
      <c r="B22" s="9"/>
      <c r="C22" s="9" t="s">
        <v>654</v>
      </c>
      <c r="D22" s="9"/>
      <c r="E22" s="9" t="s">
        <v>427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67"/>
      <c r="W22" s="167"/>
      <c r="X22" s="167"/>
      <c r="Y22" s="167"/>
      <c r="Z22" s="166" t="s">
        <v>426</v>
      </c>
      <c r="AA22" s="168">
        <v>350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>
        <v>350</v>
      </c>
      <c r="AM22" s="168"/>
      <c r="AN22" s="168"/>
      <c r="AO22" s="168"/>
      <c r="AP22" s="168"/>
      <c r="AQ22" s="168">
        <v>350</v>
      </c>
      <c r="AR22" s="168"/>
      <c r="AS22" s="168"/>
      <c r="AT22" s="168"/>
      <c r="AU22" s="168"/>
      <c r="AV22" s="166" t="s">
        <v>426</v>
      </c>
    </row>
    <row r="23" spans="1:48" ht="49.5" customHeight="1">
      <c r="A23" s="166" t="s">
        <v>195</v>
      </c>
      <c r="B23" s="9"/>
      <c r="C23" s="9" t="s">
        <v>654</v>
      </c>
      <c r="D23" s="9"/>
      <c r="E23" s="9" t="s">
        <v>427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196</v>
      </c>
      <c r="U23" s="9"/>
      <c r="V23" s="167"/>
      <c r="W23" s="167"/>
      <c r="X23" s="167"/>
      <c r="Y23" s="167"/>
      <c r="Z23" s="166" t="s">
        <v>195</v>
      </c>
      <c r="AA23" s="168">
        <v>350</v>
      </c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>
        <v>350</v>
      </c>
      <c r="AM23" s="168"/>
      <c r="AN23" s="168"/>
      <c r="AO23" s="168"/>
      <c r="AP23" s="168"/>
      <c r="AQ23" s="168">
        <v>350</v>
      </c>
      <c r="AR23" s="168"/>
      <c r="AS23" s="168"/>
      <c r="AT23" s="168"/>
      <c r="AU23" s="168"/>
      <c r="AV23" s="166" t="s">
        <v>195</v>
      </c>
    </row>
    <row r="24" spans="1:48" ht="66.75" customHeight="1">
      <c r="A24" s="162" t="s">
        <v>633</v>
      </c>
      <c r="B24" s="163" t="s">
        <v>634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164"/>
      <c r="X24" s="164"/>
      <c r="Y24" s="164"/>
      <c r="Z24" s="162" t="s">
        <v>633</v>
      </c>
      <c r="AA24" s="165">
        <v>34779.2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>
        <v>29003.66</v>
      </c>
      <c r="AM24" s="165"/>
      <c r="AN24" s="165">
        <v>10.3</v>
      </c>
      <c r="AO24" s="165">
        <v>1661.56</v>
      </c>
      <c r="AP24" s="165">
        <v>1513.7</v>
      </c>
      <c r="AQ24" s="165">
        <v>27004.1</v>
      </c>
      <c r="AR24" s="165"/>
      <c r="AS24" s="165">
        <v>10.3</v>
      </c>
      <c r="AT24" s="165"/>
      <c r="AU24" s="165"/>
      <c r="AV24" s="162" t="s">
        <v>633</v>
      </c>
    </row>
    <row r="25" spans="1:48" ht="16.5" customHeight="1">
      <c r="A25" s="166" t="s">
        <v>629</v>
      </c>
      <c r="B25" s="9"/>
      <c r="C25" s="9" t="s">
        <v>630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67"/>
      <c r="W25" s="167"/>
      <c r="X25" s="167"/>
      <c r="Y25" s="167"/>
      <c r="Z25" s="166" t="s">
        <v>629</v>
      </c>
      <c r="AA25" s="168">
        <v>10.3</v>
      </c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>
        <v>10.3</v>
      </c>
      <c r="AM25" s="168"/>
      <c r="AN25" s="168">
        <v>10.3</v>
      </c>
      <c r="AO25" s="168"/>
      <c r="AP25" s="168"/>
      <c r="AQ25" s="168">
        <v>10.3</v>
      </c>
      <c r="AR25" s="168"/>
      <c r="AS25" s="168">
        <v>10.3</v>
      </c>
      <c r="AT25" s="168"/>
      <c r="AU25" s="168"/>
      <c r="AV25" s="166" t="s">
        <v>629</v>
      </c>
    </row>
    <row r="26" spans="1:48" ht="99.75" customHeight="1">
      <c r="A26" s="166" t="s">
        <v>649</v>
      </c>
      <c r="B26" s="9"/>
      <c r="C26" s="9" t="s">
        <v>650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67"/>
      <c r="W26" s="167"/>
      <c r="X26" s="167"/>
      <c r="Y26" s="167"/>
      <c r="Z26" s="166" t="s">
        <v>649</v>
      </c>
      <c r="AA26" s="168">
        <v>10.3</v>
      </c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>
        <v>10.3</v>
      </c>
      <c r="AM26" s="168"/>
      <c r="AN26" s="168">
        <v>10.3</v>
      </c>
      <c r="AO26" s="168"/>
      <c r="AP26" s="168"/>
      <c r="AQ26" s="168">
        <v>10.3</v>
      </c>
      <c r="AR26" s="168"/>
      <c r="AS26" s="168">
        <v>10.3</v>
      </c>
      <c r="AT26" s="168"/>
      <c r="AU26" s="168"/>
      <c r="AV26" s="166" t="s">
        <v>649</v>
      </c>
    </row>
    <row r="27" spans="1:48" ht="66.75" customHeight="1">
      <c r="A27" s="166" t="s">
        <v>1064</v>
      </c>
      <c r="B27" s="9"/>
      <c r="C27" s="9" t="s">
        <v>650</v>
      </c>
      <c r="D27" s="9"/>
      <c r="E27" s="9" t="s">
        <v>392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67"/>
      <c r="W27" s="167"/>
      <c r="X27" s="167"/>
      <c r="Y27" s="167"/>
      <c r="Z27" s="166" t="s">
        <v>1064</v>
      </c>
      <c r="AA27" s="168">
        <v>10.3</v>
      </c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>
        <v>10.3</v>
      </c>
      <c r="AM27" s="168"/>
      <c r="AN27" s="168">
        <v>10.3</v>
      </c>
      <c r="AO27" s="168"/>
      <c r="AP27" s="168"/>
      <c r="AQ27" s="168">
        <v>10.3</v>
      </c>
      <c r="AR27" s="168"/>
      <c r="AS27" s="168">
        <v>10.3</v>
      </c>
      <c r="AT27" s="168"/>
      <c r="AU27" s="168"/>
      <c r="AV27" s="166" t="s">
        <v>1064</v>
      </c>
    </row>
    <row r="28" spans="1:48" ht="117" customHeight="1">
      <c r="A28" s="166" t="s">
        <v>412</v>
      </c>
      <c r="B28" s="9"/>
      <c r="C28" s="9" t="s">
        <v>650</v>
      </c>
      <c r="D28" s="9"/>
      <c r="E28" s="9" t="s">
        <v>413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67"/>
      <c r="W28" s="167"/>
      <c r="X28" s="167"/>
      <c r="Y28" s="167"/>
      <c r="Z28" s="166" t="s">
        <v>412</v>
      </c>
      <c r="AA28" s="168">
        <v>0.9</v>
      </c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>
        <v>0.9</v>
      </c>
      <c r="AM28" s="168"/>
      <c r="AN28" s="168">
        <v>0.9</v>
      </c>
      <c r="AO28" s="168"/>
      <c r="AP28" s="168"/>
      <c r="AQ28" s="168">
        <v>0.9</v>
      </c>
      <c r="AR28" s="168"/>
      <c r="AS28" s="168">
        <v>0.9</v>
      </c>
      <c r="AT28" s="168"/>
      <c r="AU28" s="168"/>
      <c r="AV28" s="166" t="s">
        <v>412</v>
      </c>
    </row>
    <row r="29" spans="1:48" ht="133.5" customHeight="1">
      <c r="A29" s="166" t="s">
        <v>247</v>
      </c>
      <c r="B29" s="9"/>
      <c r="C29" s="9" t="s">
        <v>650</v>
      </c>
      <c r="D29" s="9"/>
      <c r="E29" s="9" t="s">
        <v>413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248</v>
      </c>
      <c r="U29" s="9"/>
      <c r="V29" s="167"/>
      <c r="W29" s="167"/>
      <c r="X29" s="167"/>
      <c r="Y29" s="167"/>
      <c r="Z29" s="166" t="s">
        <v>247</v>
      </c>
      <c r="AA29" s="168">
        <v>0.9</v>
      </c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>
        <v>0.9</v>
      </c>
      <c r="AM29" s="168"/>
      <c r="AN29" s="168">
        <v>0.9</v>
      </c>
      <c r="AO29" s="168"/>
      <c r="AP29" s="168"/>
      <c r="AQ29" s="168">
        <v>0.9</v>
      </c>
      <c r="AR29" s="168"/>
      <c r="AS29" s="168">
        <v>0.9</v>
      </c>
      <c r="AT29" s="168"/>
      <c r="AU29" s="168"/>
      <c r="AV29" s="166" t="s">
        <v>247</v>
      </c>
    </row>
    <row r="30" spans="1:48" ht="117" customHeight="1">
      <c r="A30" s="166" t="s">
        <v>414</v>
      </c>
      <c r="B30" s="9"/>
      <c r="C30" s="9" t="s">
        <v>650</v>
      </c>
      <c r="D30" s="9"/>
      <c r="E30" s="9" t="s">
        <v>415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67"/>
      <c r="W30" s="167"/>
      <c r="X30" s="167"/>
      <c r="Y30" s="167"/>
      <c r="Z30" s="166" t="s">
        <v>414</v>
      </c>
      <c r="AA30" s="168">
        <v>9.4</v>
      </c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>
        <v>9.4</v>
      </c>
      <c r="AM30" s="168"/>
      <c r="AN30" s="168">
        <v>9.4</v>
      </c>
      <c r="AO30" s="168"/>
      <c r="AP30" s="168"/>
      <c r="AQ30" s="168">
        <v>9.4</v>
      </c>
      <c r="AR30" s="168"/>
      <c r="AS30" s="168">
        <v>9.4</v>
      </c>
      <c r="AT30" s="168"/>
      <c r="AU30" s="168"/>
      <c r="AV30" s="166" t="s">
        <v>414</v>
      </c>
    </row>
    <row r="31" spans="1:48" ht="133.5" customHeight="1">
      <c r="A31" s="166" t="s">
        <v>247</v>
      </c>
      <c r="B31" s="9"/>
      <c r="C31" s="9" t="s">
        <v>650</v>
      </c>
      <c r="D31" s="9"/>
      <c r="E31" s="9" t="s">
        <v>415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248</v>
      </c>
      <c r="U31" s="9"/>
      <c r="V31" s="167"/>
      <c r="W31" s="167"/>
      <c r="X31" s="167"/>
      <c r="Y31" s="167"/>
      <c r="Z31" s="166" t="s">
        <v>247</v>
      </c>
      <c r="AA31" s="168">
        <v>9.4</v>
      </c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>
        <v>9.4</v>
      </c>
      <c r="AM31" s="168"/>
      <c r="AN31" s="168">
        <v>9.4</v>
      </c>
      <c r="AO31" s="168"/>
      <c r="AP31" s="168"/>
      <c r="AQ31" s="168">
        <v>9.4</v>
      </c>
      <c r="AR31" s="168"/>
      <c r="AS31" s="168">
        <v>9.4</v>
      </c>
      <c r="AT31" s="168"/>
      <c r="AU31" s="168"/>
      <c r="AV31" s="166" t="s">
        <v>247</v>
      </c>
    </row>
    <row r="32" spans="1:48" ht="16.5" customHeight="1">
      <c r="A32" s="166" t="s">
        <v>635</v>
      </c>
      <c r="B32" s="9"/>
      <c r="C32" s="9" t="s">
        <v>636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67"/>
      <c r="W32" s="167"/>
      <c r="X32" s="167"/>
      <c r="Y32" s="167"/>
      <c r="Z32" s="166" t="s">
        <v>635</v>
      </c>
      <c r="AA32" s="168">
        <v>28323.4</v>
      </c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>
        <v>24993.36</v>
      </c>
      <c r="AM32" s="168"/>
      <c r="AN32" s="168"/>
      <c r="AO32" s="168">
        <v>1661.56</v>
      </c>
      <c r="AP32" s="168">
        <v>1513.7</v>
      </c>
      <c r="AQ32" s="168">
        <v>21993.8</v>
      </c>
      <c r="AR32" s="168"/>
      <c r="AS32" s="168"/>
      <c r="AT32" s="168"/>
      <c r="AU32" s="168"/>
      <c r="AV32" s="166" t="s">
        <v>635</v>
      </c>
    </row>
    <row r="33" spans="1:48" ht="16.5" customHeight="1">
      <c r="A33" s="166" t="s">
        <v>637</v>
      </c>
      <c r="B33" s="9"/>
      <c r="C33" s="9" t="s">
        <v>638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67"/>
      <c r="W33" s="167"/>
      <c r="X33" s="167"/>
      <c r="Y33" s="167"/>
      <c r="Z33" s="166" t="s">
        <v>637</v>
      </c>
      <c r="AA33" s="168">
        <v>2536.3</v>
      </c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>
        <v>2536.3</v>
      </c>
      <c r="AM33" s="168"/>
      <c r="AN33" s="168"/>
      <c r="AO33" s="168"/>
      <c r="AP33" s="168"/>
      <c r="AQ33" s="168">
        <v>2536.3</v>
      </c>
      <c r="AR33" s="168"/>
      <c r="AS33" s="168"/>
      <c r="AT33" s="168"/>
      <c r="AU33" s="168"/>
      <c r="AV33" s="166" t="s">
        <v>637</v>
      </c>
    </row>
    <row r="34" spans="1:48" ht="83.25" customHeight="1">
      <c r="A34" s="166" t="s">
        <v>197</v>
      </c>
      <c r="B34" s="9"/>
      <c r="C34" s="9" t="s">
        <v>638</v>
      </c>
      <c r="D34" s="9"/>
      <c r="E34" s="9" t="s">
        <v>198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67"/>
      <c r="W34" s="167"/>
      <c r="X34" s="167"/>
      <c r="Y34" s="167"/>
      <c r="Z34" s="166" t="s">
        <v>197</v>
      </c>
      <c r="AA34" s="168">
        <v>2536.3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>
        <v>2536.3</v>
      </c>
      <c r="AM34" s="168"/>
      <c r="AN34" s="168"/>
      <c r="AO34" s="168"/>
      <c r="AP34" s="168"/>
      <c r="AQ34" s="168">
        <v>2536.3</v>
      </c>
      <c r="AR34" s="168"/>
      <c r="AS34" s="168"/>
      <c r="AT34" s="168"/>
      <c r="AU34" s="168"/>
      <c r="AV34" s="166" t="s">
        <v>197</v>
      </c>
    </row>
    <row r="35" spans="1:48" ht="49.5" customHeight="1">
      <c r="A35" s="166" t="s">
        <v>241</v>
      </c>
      <c r="B35" s="9"/>
      <c r="C35" s="9" t="s">
        <v>638</v>
      </c>
      <c r="D35" s="9"/>
      <c r="E35" s="9" t="s">
        <v>242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67"/>
      <c r="W35" s="167"/>
      <c r="X35" s="167"/>
      <c r="Y35" s="167"/>
      <c r="Z35" s="166" t="s">
        <v>241</v>
      </c>
      <c r="AA35" s="168">
        <v>2536.3</v>
      </c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>
        <v>2536.3</v>
      </c>
      <c r="AM35" s="168"/>
      <c r="AN35" s="168"/>
      <c r="AO35" s="168"/>
      <c r="AP35" s="168"/>
      <c r="AQ35" s="168">
        <v>2536.3</v>
      </c>
      <c r="AR35" s="168"/>
      <c r="AS35" s="168"/>
      <c r="AT35" s="168"/>
      <c r="AU35" s="168"/>
      <c r="AV35" s="166" t="s">
        <v>241</v>
      </c>
    </row>
    <row r="36" spans="1:48" ht="117" customHeight="1">
      <c r="A36" s="166" t="s">
        <v>243</v>
      </c>
      <c r="B36" s="9"/>
      <c r="C36" s="9" t="s">
        <v>638</v>
      </c>
      <c r="D36" s="9"/>
      <c r="E36" s="9" t="s">
        <v>244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67"/>
      <c r="W36" s="167"/>
      <c r="X36" s="167"/>
      <c r="Y36" s="167"/>
      <c r="Z36" s="166" t="s">
        <v>243</v>
      </c>
      <c r="AA36" s="168">
        <v>2536.3</v>
      </c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>
        <v>2536.3</v>
      </c>
      <c r="AM36" s="168"/>
      <c r="AN36" s="168"/>
      <c r="AO36" s="168"/>
      <c r="AP36" s="168"/>
      <c r="AQ36" s="168">
        <v>2536.3</v>
      </c>
      <c r="AR36" s="168"/>
      <c r="AS36" s="168"/>
      <c r="AT36" s="168"/>
      <c r="AU36" s="168"/>
      <c r="AV36" s="166" t="s">
        <v>243</v>
      </c>
    </row>
    <row r="37" spans="1:48" ht="33" customHeight="1">
      <c r="A37" s="166" t="s">
        <v>245</v>
      </c>
      <c r="B37" s="9"/>
      <c r="C37" s="9" t="s">
        <v>638</v>
      </c>
      <c r="D37" s="9"/>
      <c r="E37" s="9" t="s">
        <v>246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67"/>
      <c r="W37" s="167"/>
      <c r="X37" s="167"/>
      <c r="Y37" s="167"/>
      <c r="Z37" s="166" t="s">
        <v>245</v>
      </c>
      <c r="AA37" s="168">
        <v>2536.3</v>
      </c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>
        <v>2536.3</v>
      </c>
      <c r="AM37" s="168"/>
      <c r="AN37" s="168"/>
      <c r="AO37" s="168"/>
      <c r="AP37" s="168"/>
      <c r="AQ37" s="168">
        <v>2536.3</v>
      </c>
      <c r="AR37" s="168"/>
      <c r="AS37" s="168"/>
      <c r="AT37" s="168"/>
      <c r="AU37" s="168"/>
      <c r="AV37" s="166" t="s">
        <v>245</v>
      </c>
    </row>
    <row r="38" spans="1:48" ht="133.5" customHeight="1">
      <c r="A38" s="166" t="s">
        <v>247</v>
      </c>
      <c r="B38" s="9"/>
      <c r="C38" s="9" t="s">
        <v>638</v>
      </c>
      <c r="D38" s="9"/>
      <c r="E38" s="9" t="s">
        <v>246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248</v>
      </c>
      <c r="U38" s="9"/>
      <c r="V38" s="167"/>
      <c r="W38" s="167"/>
      <c r="X38" s="167"/>
      <c r="Y38" s="167"/>
      <c r="Z38" s="166" t="s">
        <v>247</v>
      </c>
      <c r="AA38" s="168">
        <v>2436.3</v>
      </c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>
        <v>2436.3</v>
      </c>
      <c r="AM38" s="168"/>
      <c r="AN38" s="168"/>
      <c r="AO38" s="168"/>
      <c r="AP38" s="168"/>
      <c r="AQ38" s="168">
        <v>2436.3</v>
      </c>
      <c r="AR38" s="168"/>
      <c r="AS38" s="168"/>
      <c r="AT38" s="168"/>
      <c r="AU38" s="168"/>
      <c r="AV38" s="166" t="s">
        <v>247</v>
      </c>
    </row>
    <row r="39" spans="1:48" ht="49.5" customHeight="1">
      <c r="A39" s="166" t="s">
        <v>195</v>
      </c>
      <c r="B39" s="9"/>
      <c r="C39" s="9" t="s">
        <v>638</v>
      </c>
      <c r="D39" s="9"/>
      <c r="E39" s="9" t="s">
        <v>246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 t="s">
        <v>196</v>
      </c>
      <c r="U39" s="9"/>
      <c r="V39" s="167"/>
      <c r="W39" s="167"/>
      <c r="X39" s="167"/>
      <c r="Y39" s="167"/>
      <c r="Z39" s="166" t="s">
        <v>195</v>
      </c>
      <c r="AA39" s="168">
        <v>100</v>
      </c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>
        <v>100</v>
      </c>
      <c r="AM39" s="168"/>
      <c r="AN39" s="168"/>
      <c r="AO39" s="168"/>
      <c r="AP39" s="168"/>
      <c r="AQ39" s="168">
        <v>100</v>
      </c>
      <c r="AR39" s="168"/>
      <c r="AS39" s="168"/>
      <c r="AT39" s="168"/>
      <c r="AU39" s="168"/>
      <c r="AV39" s="166" t="s">
        <v>195</v>
      </c>
    </row>
    <row r="40" spans="1:48" ht="16.5" customHeight="1">
      <c r="A40" s="166" t="s">
        <v>664</v>
      </c>
      <c r="B40" s="9"/>
      <c r="C40" s="9" t="s">
        <v>665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67"/>
      <c r="W40" s="167"/>
      <c r="X40" s="167"/>
      <c r="Y40" s="167"/>
      <c r="Z40" s="166" t="s">
        <v>664</v>
      </c>
      <c r="AA40" s="168">
        <v>2400</v>
      </c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6" t="s">
        <v>664</v>
      </c>
    </row>
    <row r="41" spans="1:48" ht="83.25" customHeight="1">
      <c r="A41" s="166" t="s">
        <v>197</v>
      </c>
      <c r="B41" s="9"/>
      <c r="C41" s="9" t="s">
        <v>665</v>
      </c>
      <c r="D41" s="9"/>
      <c r="E41" s="9" t="s">
        <v>198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67"/>
      <c r="W41" s="167"/>
      <c r="X41" s="167"/>
      <c r="Y41" s="167"/>
      <c r="Z41" s="166" t="s">
        <v>197</v>
      </c>
      <c r="AA41" s="168">
        <v>2400</v>
      </c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6" t="s">
        <v>197</v>
      </c>
    </row>
    <row r="42" spans="1:48" ht="83.25" customHeight="1">
      <c r="A42" s="166" t="s">
        <v>199</v>
      </c>
      <c r="B42" s="9"/>
      <c r="C42" s="9" t="s">
        <v>665</v>
      </c>
      <c r="D42" s="9"/>
      <c r="E42" s="9" t="s">
        <v>200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67"/>
      <c r="W42" s="167"/>
      <c r="X42" s="167"/>
      <c r="Y42" s="167"/>
      <c r="Z42" s="166" t="s">
        <v>199</v>
      </c>
      <c r="AA42" s="168">
        <v>2400</v>
      </c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6" t="s">
        <v>199</v>
      </c>
    </row>
    <row r="43" spans="1:48" ht="66.75" customHeight="1">
      <c r="A43" s="166" t="s">
        <v>223</v>
      </c>
      <c r="B43" s="9"/>
      <c r="C43" s="9" t="s">
        <v>665</v>
      </c>
      <c r="D43" s="9"/>
      <c r="E43" s="9" t="s">
        <v>224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67"/>
      <c r="W43" s="167"/>
      <c r="X43" s="167"/>
      <c r="Y43" s="167"/>
      <c r="Z43" s="166" t="s">
        <v>223</v>
      </c>
      <c r="AA43" s="168">
        <v>2400</v>
      </c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6" t="s">
        <v>223</v>
      </c>
    </row>
    <row r="44" spans="1:48" ht="83.25" customHeight="1">
      <c r="A44" s="166" t="s">
        <v>225</v>
      </c>
      <c r="B44" s="9"/>
      <c r="C44" s="9" t="s">
        <v>665</v>
      </c>
      <c r="D44" s="9"/>
      <c r="E44" s="9" t="s">
        <v>226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67"/>
      <c r="W44" s="167"/>
      <c r="X44" s="167"/>
      <c r="Y44" s="167"/>
      <c r="Z44" s="166" t="s">
        <v>225</v>
      </c>
      <c r="AA44" s="168">
        <v>2400</v>
      </c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6" t="s">
        <v>225</v>
      </c>
    </row>
    <row r="45" spans="1:48" ht="33" customHeight="1">
      <c r="A45" s="166" t="s">
        <v>181</v>
      </c>
      <c r="B45" s="9"/>
      <c r="C45" s="9" t="s">
        <v>665</v>
      </c>
      <c r="D45" s="9"/>
      <c r="E45" s="9" t="s">
        <v>226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 t="s">
        <v>182</v>
      </c>
      <c r="U45" s="9"/>
      <c r="V45" s="167"/>
      <c r="W45" s="167"/>
      <c r="X45" s="167"/>
      <c r="Y45" s="167"/>
      <c r="Z45" s="166" t="s">
        <v>181</v>
      </c>
      <c r="AA45" s="168">
        <v>2400</v>
      </c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6" t="s">
        <v>181</v>
      </c>
    </row>
    <row r="46" spans="1:48" ht="33" customHeight="1">
      <c r="A46" s="166" t="s">
        <v>639</v>
      </c>
      <c r="B46" s="9"/>
      <c r="C46" s="9" t="s">
        <v>640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67"/>
      <c r="W46" s="167"/>
      <c r="X46" s="167"/>
      <c r="Y46" s="167"/>
      <c r="Z46" s="166" t="s">
        <v>639</v>
      </c>
      <c r="AA46" s="168">
        <v>23387.1</v>
      </c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>
        <v>22457.06</v>
      </c>
      <c r="AM46" s="168"/>
      <c r="AN46" s="168"/>
      <c r="AO46" s="168">
        <v>1661.56</v>
      </c>
      <c r="AP46" s="168">
        <v>1513.7</v>
      </c>
      <c r="AQ46" s="168">
        <v>19457.5</v>
      </c>
      <c r="AR46" s="168"/>
      <c r="AS46" s="168"/>
      <c r="AT46" s="168"/>
      <c r="AU46" s="168"/>
      <c r="AV46" s="166" t="s">
        <v>639</v>
      </c>
    </row>
    <row r="47" spans="1:48" ht="71.25" customHeight="1">
      <c r="A47" s="166" t="s">
        <v>197</v>
      </c>
      <c r="B47" s="9"/>
      <c r="C47" s="9" t="s">
        <v>640</v>
      </c>
      <c r="D47" s="9"/>
      <c r="E47" s="9" t="s">
        <v>198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67"/>
      <c r="W47" s="167"/>
      <c r="X47" s="167"/>
      <c r="Y47" s="167"/>
      <c r="Z47" s="166" t="s">
        <v>197</v>
      </c>
      <c r="AA47" s="168">
        <v>23387.1</v>
      </c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>
        <v>22457.06</v>
      </c>
      <c r="AM47" s="168"/>
      <c r="AN47" s="168"/>
      <c r="AO47" s="168">
        <v>1661.56</v>
      </c>
      <c r="AP47" s="168">
        <v>1513.7</v>
      </c>
      <c r="AQ47" s="168">
        <v>19457.5</v>
      </c>
      <c r="AR47" s="168"/>
      <c r="AS47" s="168"/>
      <c r="AT47" s="168"/>
      <c r="AU47" s="168"/>
      <c r="AV47" s="166" t="s">
        <v>197</v>
      </c>
    </row>
    <row r="48" spans="1:48" ht="72.75" customHeight="1">
      <c r="A48" s="166" t="s">
        <v>199</v>
      </c>
      <c r="B48" s="9"/>
      <c r="C48" s="9" t="s">
        <v>640</v>
      </c>
      <c r="D48" s="9"/>
      <c r="E48" s="9" t="s">
        <v>200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67"/>
      <c r="W48" s="167"/>
      <c r="X48" s="167"/>
      <c r="Y48" s="167"/>
      <c r="Z48" s="166" t="s">
        <v>199</v>
      </c>
      <c r="AA48" s="168">
        <v>23387.1</v>
      </c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>
        <v>22457.06</v>
      </c>
      <c r="AM48" s="168"/>
      <c r="AN48" s="168"/>
      <c r="AO48" s="168">
        <v>1661.56</v>
      </c>
      <c r="AP48" s="168">
        <v>1513.7</v>
      </c>
      <c r="AQ48" s="168">
        <v>19457.5</v>
      </c>
      <c r="AR48" s="168"/>
      <c r="AS48" s="168"/>
      <c r="AT48" s="168"/>
      <c r="AU48" s="168"/>
      <c r="AV48" s="166" t="s">
        <v>199</v>
      </c>
    </row>
    <row r="49" spans="1:48" ht="58.5" customHeight="1">
      <c r="A49" s="166" t="s">
        <v>201</v>
      </c>
      <c r="B49" s="9"/>
      <c r="C49" s="9" t="s">
        <v>640</v>
      </c>
      <c r="D49" s="9"/>
      <c r="E49" s="9" t="s">
        <v>202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67"/>
      <c r="W49" s="167"/>
      <c r="X49" s="167"/>
      <c r="Y49" s="167"/>
      <c r="Z49" s="166" t="s">
        <v>201</v>
      </c>
      <c r="AA49" s="168">
        <v>23387.1</v>
      </c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>
        <v>22457.06</v>
      </c>
      <c r="AM49" s="168"/>
      <c r="AN49" s="168"/>
      <c r="AO49" s="168">
        <v>1661.56</v>
      </c>
      <c r="AP49" s="168">
        <v>1513.7</v>
      </c>
      <c r="AQ49" s="168">
        <v>19457.5</v>
      </c>
      <c r="AR49" s="168"/>
      <c r="AS49" s="168"/>
      <c r="AT49" s="168"/>
      <c r="AU49" s="168"/>
      <c r="AV49" s="166" t="s">
        <v>201</v>
      </c>
    </row>
    <row r="50" spans="1:48" ht="33" customHeight="1">
      <c r="A50" s="166" t="s">
        <v>1104</v>
      </c>
      <c r="B50" s="9"/>
      <c r="C50" s="9" t="s">
        <v>640</v>
      </c>
      <c r="D50" s="9"/>
      <c r="E50" s="9" t="s">
        <v>1103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67"/>
      <c r="W50" s="167"/>
      <c r="X50" s="167"/>
      <c r="Y50" s="167"/>
      <c r="Z50" s="166" t="s">
        <v>1104</v>
      </c>
      <c r="AA50" s="168">
        <v>355.9</v>
      </c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>
        <v>644.4</v>
      </c>
      <c r="AM50" s="168"/>
      <c r="AN50" s="168"/>
      <c r="AO50" s="168"/>
      <c r="AP50" s="168"/>
      <c r="AQ50" s="168"/>
      <c r="AR50" s="168"/>
      <c r="AS50" s="168"/>
      <c r="AT50" s="168"/>
      <c r="AU50" s="168"/>
      <c r="AV50" s="166" t="s">
        <v>1104</v>
      </c>
    </row>
    <row r="51" spans="1:48" ht="49.5" customHeight="1">
      <c r="A51" s="166" t="s">
        <v>195</v>
      </c>
      <c r="B51" s="9"/>
      <c r="C51" s="9" t="s">
        <v>640</v>
      </c>
      <c r="D51" s="9"/>
      <c r="E51" s="9" t="s">
        <v>1103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196</v>
      </c>
      <c r="U51" s="9"/>
      <c r="V51" s="167"/>
      <c r="W51" s="167"/>
      <c r="X51" s="167"/>
      <c r="Y51" s="167"/>
      <c r="Z51" s="166" t="s">
        <v>195</v>
      </c>
      <c r="AA51" s="168">
        <v>355.9</v>
      </c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>
        <v>644.4</v>
      </c>
      <c r="AM51" s="168"/>
      <c r="AN51" s="168"/>
      <c r="AO51" s="168"/>
      <c r="AP51" s="168"/>
      <c r="AQ51" s="168"/>
      <c r="AR51" s="168"/>
      <c r="AS51" s="168"/>
      <c r="AT51" s="168"/>
      <c r="AU51" s="168"/>
      <c r="AV51" s="166" t="s">
        <v>195</v>
      </c>
    </row>
    <row r="52" spans="1:48" ht="33" customHeight="1">
      <c r="A52" s="166" t="s">
        <v>203</v>
      </c>
      <c r="B52" s="9"/>
      <c r="C52" s="9" t="s">
        <v>640</v>
      </c>
      <c r="D52" s="9"/>
      <c r="E52" s="9" t="s">
        <v>204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67"/>
      <c r="W52" s="167"/>
      <c r="X52" s="167"/>
      <c r="Y52" s="167"/>
      <c r="Z52" s="166" t="s">
        <v>203</v>
      </c>
      <c r="AA52" s="168">
        <v>17955.1</v>
      </c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>
        <v>18637.4</v>
      </c>
      <c r="AM52" s="168"/>
      <c r="AN52" s="168"/>
      <c r="AO52" s="168"/>
      <c r="AP52" s="168"/>
      <c r="AQ52" s="168">
        <v>19457.5</v>
      </c>
      <c r="AR52" s="168"/>
      <c r="AS52" s="168"/>
      <c r="AT52" s="168"/>
      <c r="AU52" s="168"/>
      <c r="AV52" s="166" t="s">
        <v>203</v>
      </c>
    </row>
    <row r="53" spans="1:48" ht="49.5" customHeight="1">
      <c r="A53" s="166" t="s">
        <v>195</v>
      </c>
      <c r="B53" s="9"/>
      <c r="C53" s="9" t="s">
        <v>640</v>
      </c>
      <c r="D53" s="9"/>
      <c r="E53" s="9" t="s">
        <v>204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 t="s">
        <v>196</v>
      </c>
      <c r="U53" s="9"/>
      <c r="V53" s="167"/>
      <c r="W53" s="167"/>
      <c r="X53" s="167"/>
      <c r="Y53" s="167"/>
      <c r="Z53" s="166" t="s">
        <v>195</v>
      </c>
      <c r="AA53" s="168">
        <v>17955.1</v>
      </c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>
        <v>18637.4</v>
      </c>
      <c r="AM53" s="168"/>
      <c r="AN53" s="168"/>
      <c r="AO53" s="168"/>
      <c r="AP53" s="168"/>
      <c r="AQ53" s="168">
        <v>19457.5</v>
      </c>
      <c r="AR53" s="168"/>
      <c r="AS53" s="168"/>
      <c r="AT53" s="168"/>
      <c r="AU53" s="168"/>
      <c r="AV53" s="166" t="s">
        <v>195</v>
      </c>
    </row>
    <row r="54" spans="1:48" ht="99.75" customHeight="1">
      <c r="A54" s="166" t="s">
        <v>205</v>
      </c>
      <c r="B54" s="9"/>
      <c r="C54" s="9" t="s">
        <v>640</v>
      </c>
      <c r="D54" s="9"/>
      <c r="E54" s="9" t="s">
        <v>206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67"/>
      <c r="W54" s="167"/>
      <c r="X54" s="167"/>
      <c r="Y54" s="167"/>
      <c r="Z54" s="166" t="s">
        <v>205</v>
      </c>
      <c r="AA54" s="168">
        <v>900</v>
      </c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6" t="s">
        <v>205</v>
      </c>
    </row>
    <row r="55" spans="1:48" ht="33" customHeight="1">
      <c r="A55" s="166" t="s">
        <v>207</v>
      </c>
      <c r="B55" s="9"/>
      <c r="C55" s="9" t="s">
        <v>640</v>
      </c>
      <c r="D55" s="9"/>
      <c r="E55" s="9" t="s">
        <v>206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208</v>
      </c>
      <c r="U55" s="9"/>
      <c r="V55" s="167"/>
      <c r="W55" s="167"/>
      <c r="X55" s="167"/>
      <c r="Y55" s="167"/>
      <c r="Z55" s="166" t="s">
        <v>207</v>
      </c>
      <c r="AA55" s="168">
        <v>900</v>
      </c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6" t="s">
        <v>207</v>
      </c>
    </row>
    <row r="56" spans="1:48" ht="83.25" customHeight="1">
      <c r="A56" s="166" t="s">
        <v>209</v>
      </c>
      <c r="B56" s="9"/>
      <c r="C56" s="9" t="s">
        <v>640</v>
      </c>
      <c r="D56" s="9"/>
      <c r="E56" s="9" t="s">
        <v>210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67"/>
      <c r="W56" s="167"/>
      <c r="X56" s="167"/>
      <c r="Y56" s="167"/>
      <c r="Z56" s="166" t="s">
        <v>209</v>
      </c>
      <c r="AA56" s="168">
        <v>4176.1</v>
      </c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>
        <v>3175.26</v>
      </c>
      <c r="AM56" s="168"/>
      <c r="AN56" s="168"/>
      <c r="AO56" s="168">
        <v>1661.56</v>
      </c>
      <c r="AP56" s="168">
        <v>1513.7</v>
      </c>
      <c r="AQ56" s="168"/>
      <c r="AR56" s="168"/>
      <c r="AS56" s="168"/>
      <c r="AT56" s="168"/>
      <c r="AU56" s="168"/>
      <c r="AV56" s="166" t="s">
        <v>209</v>
      </c>
    </row>
    <row r="57" spans="1:48" ht="49.5" customHeight="1">
      <c r="A57" s="166" t="s">
        <v>195</v>
      </c>
      <c r="B57" s="9"/>
      <c r="C57" s="9" t="s">
        <v>640</v>
      </c>
      <c r="D57" s="9"/>
      <c r="E57" s="9" t="s">
        <v>210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196</v>
      </c>
      <c r="U57" s="9"/>
      <c r="V57" s="167"/>
      <c r="W57" s="167"/>
      <c r="X57" s="167"/>
      <c r="Y57" s="167"/>
      <c r="Z57" s="166" t="s">
        <v>195</v>
      </c>
      <c r="AA57" s="168">
        <v>4176.1</v>
      </c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>
        <v>3175.26</v>
      </c>
      <c r="AM57" s="168"/>
      <c r="AN57" s="168"/>
      <c r="AO57" s="168">
        <v>1661.56</v>
      </c>
      <c r="AP57" s="168">
        <v>1513.7</v>
      </c>
      <c r="AQ57" s="168"/>
      <c r="AR57" s="168"/>
      <c r="AS57" s="168"/>
      <c r="AT57" s="168"/>
      <c r="AU57" s="168"/>
      <c r="AV57" s="166" t="s">
        <v>195</v>
      </c>
    </row>
    <row r="58" spans="1:48" ht="33" customHeight="1">
      <c r="A58" s="166" t="s">
        <v>641</v>
      </c>
      <c r="B58" s="9"/>
      <c r="C58" s="9" t="s">
        <v>642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67"/>
      <c r="W58" s="167"/>
      <c r="X58" s="167"/>
      <c r="Y58" s="167"/>
      <c r="Z58" s="166" t="s">
        <v>641</v>
      </c>
      <c r="AA58" s="168">
        <v>6445.5</v>
      </c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>
        <v>4000</v>
      </c>
      <c r="AM58" s="168"/>
      <c r="AN58" s="168"/>
      <c r="AO58" s="168"/>
      <c r="AP58" s="168"/>
      <c r="AQ58" s="168">
        <v>5000</v>
      </c>
      <c r="AR58" s="168"/>
      <c r="AS58" s="168"/>
      <c r="AT58" s="168"/>
      <c r="AU58" s="168"/>
      <c r="AV58" s="166" t="s">
        <v>641</v>
      </c>
    </row>
    <row r="59" spans="1:48" ht="16.5" customHeight="1">
      <c r="A59" s="166" t="s">
        <v>643</v>
      </c>
      <c r="B59" s="9"/>
      <c r="C59" s="9" t="s">
        <v>644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67"/>
      <c r="W59" s="167"/>
      <c r="X59" s="167"/>
      <c r="Y59" s="167"/>
      <c r="Z59" s="166" t="s">
        <v>643</v>
      </c>
      <c r="AA59" s="168">
        <v>6445.5</v>
      </c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>
        <v>4000</v>
      </c>
      <c r="AM59" s="168"/>
      <c r="AN59" s="168"/>
      <c r="AO59" s="168"/>
      <c r="AP59" s="168"/>
      <c r="AQ59" s="168">
        <v>5000</v>
      </c>
      <c r="AR59" s="168"/>
      <c r="AS59" s="168"/>
      <c r="AT59" s="168"/>
      <c r="AU59" s="168"/>
      <c r="AV59" s="166" t="s">
        <v>643</v>
      </c>
    </row>
    <row r="60" spans="1:48" ht="83.25" customHeight="1">
      <c r="A60" s="166" t="s">
        <v>197</v>
      </c>
      <c r="B60" s="9"/>
      <c r="C60" s="9" t="s">
        <v>644</v>
      </c>
      <c r="D60" s="9"/>
      <c r="E60" s="9" t="s">
        <v>198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67"/>
      <c r="W60" s="167"/>
      <c r="X60" s="167"/>
      <c r="Y60" s="167"/>
      <c r="Z60" s="166" t="s">
        <v>197</v>
      </c>
      <c r="AA60" s="168">
        <v>6445.5</v>
      </c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>
        <v>4000</v>
      </c>
      <c r="AM60" s="168"/>
      <c r="AN60" s="168"/>
      <c r="AO60" s="168"/>
      <c r="AP60" s="168"/>
      <c r="AQ60" s="168">
        <v>5000</v>
      </c>
      <c r="AR60" s="168"/>
      <c r="AS60" s="168"/>
      <c r="AT60" s="168"/>
      <c r="AU60" s="168"/>
      <c r="AV60" s="166" t="s">
        <v>197</v>
      </c>
    </row>
    <row r="61" spans="1:48" ht="83.25" customHeight="1">
      <c r="A61" s="166" t="s">
        <v>199</v>
      </c>
      <c r="B61" s="9"/>
      <c r="C61" s="9" t="s">
        <v>644</v>
      </c>
      <c r="D61" s="9"/>
      <c r="E61" s="9" t="s">
        <v>200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67"/>
      <c r="W61" s="167"/>
      <c r="X61" s="167"/>
      <c r="Y61" s="167"/>
      <c r="Z61" s="166" t="s">
        <v>199</v>
      </c>
      <c r="AA61" s="168">
        <v>6445.5</v>
      </c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>
        <v>4000</v>
      </c>
      <c r="AM61" s="168"/>
      <c r="AN61" s="168"/>
      <c r="AO61" s="168"/>
      <c r="AP61" s="168"/>
      <c r="AQ61" s="168">
        <v>5000</v>
      </c>
      <c r="AR61" s="168"/>
      <c r="AS61" s="168"/>
      <c r="AT61" s="168"/>
      <c r="AU61" s="168"/>
      <c r="AV61" s="166" t="s">
        <v>199</v>
      </c>
    </row>
    <row r="62" spans="1:48" ht="33" customHeight="1">
      <c r="A62" s="166" t="s">
        <v>211</v>
      </c>
      <c r="B62" s="9"/>
      <c r="C62" s="9" t="s">
        <v>644</v>
      </c>
      <c r="D62" s="9"/>
      <c r="E62" s="9" t="s">
        <v>212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67"/>
      <c r="W62" s="167"/>
      <c r="X62" s="167"/>
      <c r="Y62" s="167"/>
      <c r="Z62" s="166" t="s">
        <v>211</v>
      </c>
      <c r="AA62" s="168">
        <v>2345.5</v>
      </c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>
        <v>4000</v>
      </c>
      <c r="AM62" s="168"/>
      <c r="AN62" s="168"/>
      <c r="AO62" s="168"/>
      <c r="AP62" s="168"/>
      <c r="AQ62" s="168">
        <v>5000</v>
      </c>
      <c r="AR62" s="168"/>
      <c r="AS62" s="168"/>
      <c r="AT62" s="168"/>
      <c r="AU62" s="168"/>
      <c r="AV62" s="166" t="s">
        <v>211</v>
      </c>
    </row>
    <row r="63" spans="1:48" ht="49.5" customHeight="1">
      <c r="A63" s="166" t="s">
        <v>213</v>
      </c>
      <c r="B63" s="9"/>
      <c r="C63" s="9" t="s">
        <v>644</v>
      </c>
      <c r="D63" s="9"/>
      <c r="E63" s="9" t="s">
        <v>214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67"/>
      <c r="W63" s="167"/>
      <c r="X63" s="167"/>
      <c r="Y63" s="167"/>
      <c r="Z63" s="166" t="s">
        <v>213</v>
      </c>
      <c r="AA63" s="168">
        <v>1245.5</v>
      </c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6" t="s">
        <v>213</v>
      </c>
    </row>
    <row r="64" spans="1:48" ht="49.5" customHeight="1">
      <c r="A64" s="166" t="s">
        <v>195</v>
      </c>
      <c r="B64" s="9"/>
      <c r="C64" s="9" t="s">
        <v>644</v>
      </c>
      <c r="D64" s="9"/>
      <c r="E64" s="9" t="s">
        <v>214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196</v>
      </c>
      <c r="U64" s="9"/>
      <c r="V64" s="167"/>
      <c r="W64" s="167"/>
      <c r="X64" s="167"/>
      <c r="Y64" s="167"/>
      <c r="Z64" s="166" t="s">
        <v>195</v>
      </c>
      <c r="AA64" s="168">
        <v>1245.5</v>
      </c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6" t="s">
        <v>195</v>
      </c>
    </row>
    <row r="65" spans="1:48" ht="49.5" customHeight="1">
      <c r="A65" s="166" t="s">
        <v>215</v>
      </c>
      <c r="B65" s="9"/>
      <c r="C65" s="9" t="s">
        <v>644</v>
      </c>
      <c r="D65" s="9"/>
      <c r="E65" s="9" t="s">
        <v>216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67"/>
      <c r="W65" s="167"/>
      <c r="X65" s="167"/>
      <c r="Y65" s="167"/>
      <c r="Z65" s="166" t="s">
        <v>215</v>
      </c>
      <c r="AA65" s="168">
        <v>1100</v>
      </c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>
        <v>4000</v>
      </c>
      <c r="AM65" s="168"/>
      <c r="AN65" s="168"/>
      <c r="AO65" s="168"/>
      <c r="AP65" s="168"/>
      <c r="AQ65" s="168">
        <v>5000</v>
      </c>
      <c r="AR65" s="168"/>
      <c r="AS65" s="168"/>
      <c r="AT65" s="168"/>
      <c r="AU65" s="168"/>
      <c r="AV65" s="166" t="s">
        <v>215</v>
      </c>
    </row>
    <row r="66" spans="1:48" ht="49.5" customHeight="1">
      <c r="A66" s="166" t="s">
        <v>217</v>
      </c>
      <c r="B66" s="9"/>
      <c r="C66" s="9" t="s">
        <v>644</v>
      </c>
      <c r="D66" s="9"/>
      <c r="E66" s="9" t="s">
        <v>216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218</v>
      </c>
      <c r="U66" s="9"/>
      <c r="V66" s="167"/>
      <c r="W66" s="167"/>
      <c r="X66" s="167"/>
      <c r="Y66" s="167"/>
      <c r="Z66" s="166" t="s">
        <v>217</v>
      </c>
      <c r="AA66" s="168">
        <v>1100</v>
      </c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>
        <v>4000</v>
      </c>
      <c r="AM66" s="168"/>
      <c r="AN66" s="168"/>
      <c r="AO66" s="168"/>
      <c r="AP66" s="168"/>
      <c r="AQ66" s="168">
        <v>5000</v>
      </c>
      <c r="AR66" s="168"/>
      <c r="AS66" s="168"/>
      <c r="AT66" s="168"/>
      <c r="AU66" s="168"/>
      <c r="AV66" s="166" t="s">
        <v>217</v>
      </c>
    </row>
    <row r="67" spans="1:48" ht="66.75" customHeight="1">
      <c r="A67" s="166" t="s">
        <v>223</v>
      </c>
      <c r="B67" s="9"/>
      <c r="C67" s="9" t="s">
        <v>644</v>
      </c>
      <c r="D67" s="9"/>
      <c r="E67" s="9" t="s">
        <v>224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67"/>
      <c r="W67" s="167"/>
      <c r="X67" s="167"/>
      <c r="Y67" s="167"/>
      <c r="Z67" s="166" t="s">
        <v>223</v>
      </c>
      <c r="AA67" s="168">
        <v>4100</v>
      </c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6" t="s">
        <v>223</v>
      </c>
    </row>
    <row r="68" spans="1:48" ht="83.25" customHeight="1">
      <c r="A68" s="166" t="s">
        <v>225</v>
      </c>
      <c r="B68" s="9"/>
      <c r="C68" s="9" t="s">
        <v>644</v>
      </c>
      <c r="D68" s="9"/>
      <c r="E68" s="9" t="s">
        <v>226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67"/>
      <c r="W68" s="167"/>
      <c r="X68" s="167"/>
      <c r="Y68" s="167"/>
      <c r="Z68" s="166" t="s">
        <v>225</v>
      </c>
      <c r="AA68" s="168">
        <v>4100</v>
      </c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6" t="s">
        <v>225</v>
      </c>
    </row>
    <row r="69" spans="1:48" ht="33" customHeight="1">
      <c r="A69" s="166" t="s">
        <v>181</v>
      </c>
      <c r="B69" s="9"/>
      <c r="C69" s="9" t="s">
        <v>644</v>
      </c>
      <c r="D69" s="9"/>
      <c r="E69" s="9" t="s">
        <v>226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 t="s">
        <v>182</v>
      </c>
      <c r="U69" s="9"/>
      <c r="V69" s="167"/>
      <c r="W69" s="167"/>
      <c r="X69" s="167"/>
      <c r="Y69" s="167"/>
      <c r="Z69" s="166" t="s">
        <v>181</v>
      </c>
      <c r="AA69" s="168">
        <v>4100</v>
      </c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6" t="s">
        <v>181</v>
      </c>
    </row>
    <row r="70" spans="1:48" ht="33" customHeight="1">
      <c r="A70" s="162" t="s">
        <v>645</v>
      </c>
      <c r="B70" s="163" t="s">
        <v>646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4"/>
      <c r="W70" s="164"/>
      <c r="X70" s="164"/>
      <c r="Y70" s="164"/>
      <c r="Z70" s="162" t="s">
        <v>645</v>
      </c>
      <c r="AA70" s="165">
        <f>AA71+AA188+AA199+AA225+AA230+AA237+AA267+AA290+AA309</f>
        <v>96564.69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>
        <v>85876.2</v>
      </c>
      <c r="AM70" s="165">
        <v>1774.2</v>
      </c>
      <c r="AN70" s="165">
        <v>16089.04</v>
      </c>
      <c r="AO70" s="165">
        <v>3528.2</v>
      </c>
      <c r="AP70" s="165"/>
      <c r="AQ70" s="165">
        <v>84727.2</v>
      </c>
      <c r="AR70" s="165">
        <v>2669.3</v>
      </c>
      <c r="AS70" s="165">
        <v>15028.64</v>
      </c>
      <c r="AT70" s="165">
        <v>250</v>
      </c>
      <c r="AU70" s="165"/>
      <c r="AV70" s="162" t="s">
        <v>645</v>
      </c>
    </row>
    <row r="71" spans="1:48" ht="16.5" customHeight="1">
      <c r="A71" s="166" t="s">
        <v>629</v>
      </c>
      <c r="B71" s="9"/>
      <c r="C71" s="9" t="s">
        <v>630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67"/>
      <c r="W71" s="167"/>
      <c r="X71" s="167"/>
      <c r="Y71" s="167"/>
      <c r="Z71" s="166" t="s">
        <v>629</v>
      </c>
      <c r="AA71" s="168">
        <f>AA72+AA76+AA96+AA100+AA104</f>
        <v>49819.340000000004</v>
      </c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>
        <v>47409.4</v>
      </c>
      <c r="AM71" s="168">
        <v>1759.4</v>
      </c>
      <c r="AN71" s="168">
        <v>1688.74</v>
      </c>
      <c r="AO71" s="168">
        <v>200</v>
      </c>
      <c r="AP71" s="168"/>
      <c r="AQ71" s="168">
        <v>52485.8</v>
      </c>
      <c r="AR71" s="168">
        <v>1935.3</v>
      </c>
      <c r="AS71" s="168">
        <v>1688.74</v>
      </c>
      <c r="AT71" s="168">
        <v>250</v>
      </c>
      <c r="AU71" s="168"/>
      <c r="AV71" s="166" t="s">
        <v>629</v>
      </c>
    </row>
    <row r="72" spans="1:48" ht="66.75" customHeight="1">
      <c r="A72" s="166" t="s">
        <v>647</v>
      </c>
      <c r="B72" s="9"/>
      <c r="C72" s="9" t="s">
        <v>648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67"/>
      <c r="W72" s="167"/>
      <c r="X72" s="167"/>
      <c r="Y72" s="167"/>
      <c r="Z72" s="166" t="s">
        <v>647</v>
      </c>
      <c r="AA72" s="168">
        <f>AA73</f>
        <v>1595.9</v>
      </c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>
        <v>1613</v>
      </c>
      <c r="AM72" s="168"/>
      <c r="AN72" s="168"/>
      <c r="AO72" s="168"/>
      <c r="AP72" s="168"/>
      <c r="AQ72" s="168">
        <v>1613</v>
      </c>
      <c r="AR72" s="168"/>
      <c r="AS72" s="168"/>
      <c r="AT72" s="168"/>
      <c r="AU72" s="168"/>
      <c r="AV72" s="166" t="s">
        <v>647</v>
      </c>
    </row>
    <row r="73" spans="1:48" ht="66.75" customHeight="1">
      <c r="A73" s="166" t="s">
        <v>1064</v>
      </c>
      <c r="B73" s="9"/>
      <c r="C73" s="9" t="s">
        <v>648</v>
      </c>
      <c r="D73" s="9"/>
      <c r="E73" s="9" t="s">
        <v>392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67"/>
      <c r="W73" s="167"/>
      <c r="X73" s="167"/>
      <c r="Y73" s="167"/>
      <c r="Z73" s="166" t="s">
        <v>1064</v>
      </c>
      <c r="AA73" s="168">
        <f>AA74</f>
        <v>1595.9</v>
      </c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>
        <v>1613</v>
      </c>
      <c r="AM73" s="168"/>
      <c r="AN73" s="168"/>
      <c r="AO73" s="168"/>
      <c r="AP73" s="168"/>
      <c r="AQ73" s="168">
        <v>1613</v>
      </c>
      <c r="AR73" s="168"/>
      <c r="AS73" s="168"/>
      <c r="AT73" s="168"/>
      <c r="AU73" s="168"/>
      <c r="AV73" s="166" t="s">
        <v>1064</v>
      </c>
    </row>
    <row r="74" spans="1:48" ht="33" customHeight="1">
      <c r="A74" s="166" t="s">
        <v>393</v>
      </c>
      <c r="B74" s="9"/>
      <c r="C74" s="9" t="s">
        <v>648</v>
      </c>
      <c r="D74" s="9"/>
      <c r="E74" s="9" t="s">
        <v>394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67"/>
      <c r="W74" s="167"/>
      <c r="X74" s="167"/>
      <c r="Y74" s="167"/>
      <c r="Z74" s="166" t="s">
        <v>393</v>
      </c>
      <c r="AA74" s="168">
        <f>AA75</f>
        <v>1595.9</v>
      </c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>
        <v>1613</v>
      </c>
      <c r="AM74" s="168"/>
      <c r="AN74" s="168"/>
      <c r="AO74" s="168"/>
      <c r="AP74" s="168"/>
      <c r="AQ74" s="168">
        <v>1613</v>
      </c>
      <c r="AR74" s="168"/>
      <c r="AS74" s="168"/>
      <c r="AT74" s="168"/>
      <c r="AU74" s="168"/>
      <c r="AV74" s="166" t="s">
        <v>393</v>
      </c>
    </row>
    <row r="75" spans="1:48" ht="133.5" customHeight="1">
      <c r="A75" s="166" t="s">
        <v>247</v>
      </c>
      <c r="B75" s="9"/>
      <c r="C75" s="9" t="s">
        <v>648</v>
      </c>
      <c r="D75" s="9"/>
      <c r="E75" s="9" t="s">
        <v>394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 t="s">
        <v>248</v>
      </c>
      <c r="U75" s="9"/>
      <c r="V75" s="167"/>
      <c r="W75" s="167"/>
      <c r="X75" s="167"/>
      <c r="Y75" s="167"/>
      <c r="Z75" s="166" t="s">
        <v>247</v>
      </c>
      <c r="AA75" s="168">
        <v>1595.9</v>
      </c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>
        <v>1613</v>
      </c>
      <c r="AM75" s="168"/>
      <c r="AN75" s="168"/>
      <c r="AO75" s="168"/>
      <c r="AP75" s="168"/>
      <c r="AQ75" s="168">
        <v>1613</v>
      </c>
      <c r="AR75" s="168"/>
      <c r="AS75" s="168"/>
      <c r="AT75" s="168"/>
      <c r="AU75" s="168"/>
      <c r="AV75" s="166" t="s">
        <v>247</v>
      </c>
    </row>
    <row r="76" spans="1:48" ht="99.75" customHeight="1">
      <c r="A76" s="166" t="s">
        <v>649</v>
      </c>
      <c r="B76" s="9"/>
      <c r="C76" s="9" t="s">
        <v>650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67"/>
      <c r="W76" s="167"/>
      <c r="X76" s="167"/>
      <c r="Y76" s="167"/>
      <c r="Z76" s="166" t="s">
        <v>649</v>
      </c>
      <c r="AA76" s="168">
        <v>23007.9</v>
      </c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>
        <v>23007.9</v>
      </c>
      <c r="AM76" s="168"/>
      <c r="AN76" s="168">
        <v>1688.74</v>
      </c>
      <c r="AO76" s="168"/>
      <c r="AP76" s="168"/>
      <c r="AQ76" s="168">
        <v>23007.9</v>
      </c>
      <c r="AR76" s="168"/>
      <c r="AS76" s="168">
        <v>1688.74</v>
      </c>
      <c r="AT76" s="168"/>
      <c r="AU76" s="168"/>
      <c r="AV76" s="166" t="s">
        <v>649</v>
      </c>
    </row>
    <row r="77" spans="1:48" ht="66.75" customHeight="1">
      <c r="A77" s="166" t="s">
        <v>1064</v>
      </c>
      <c r="B77" s="9"/>
      <c r="C77" s="9" t="s">
        <v>650</v>
      </c>
      <c r="D77" s="9"/>
      <c r="E77" s="9" t="s">
        <v>392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67"/>
      <c r="W77" s="167"/>
      <c r="X77" s="167"/>
      <c r="Y77" s="167"/>
      <c r="Z77" s="166" t="s">
        <v>1064</v>
      </c>
      <c r="AA77" s="168">
        <v>23007.9</v>
      </c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>
        <v>23007.9</v>
      </c>
      <c r="AM77" s="168"/>
      <c r="AN77" s="168">
        <v>1688.74</v>
      </c>
      <c r="AO77" s="168"/>
      <c r="AP77" s="168"/>
      <c r="AQ77" s="168">
        <v>23007.9</v>
      </c>
      <c r="AR77" s="168"/>
      <c r="AS77" s="168">
        <v>1688.74</v>
      </c>
      <c r="AT77" s="168"/>
      <c r="AU77" s="168"/>
      <c r="AV77" s="166" t="s">
        <v>1064</v>
      </c>
    </row>
    <row r="78" spans="1:48" ht="33" customHeight="1">
      <c r="A78" s="166" t="s">
        <v>245</v>
      </c>
      <c r="B78" s="9"/>
      <c r="C78" s="9" t="s">
        <v>650</v>
      </c>
      <c r="D78" s="9"/>
      <c r="E78" s="9" t="s">
        <v>401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67"/>
      <c r="W78" s="167"/>
      <c r="X78" s="167"/>
      <c r="Y78" s="167"/>
      <c r="Z78" s="166" t="s">
        <v>245</v>
      </c>
      <c r="AA78" s="168">
        <v>21309</v>
      </c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>
        <v>21309</v>
      </c>
      <c r="AM78" s="168"/>
      <c r="AN78" s="168"/>
      <c r="AO78" s="168"/>
      <c r="AP78" s="168"/>
      <c r="AQ78" s="168">
        <v>21309</v>
      </c>
      <c r="AR78" s="168"/>
      <c r="AS78" s="168"/>
      <c r="AT78" s="168"/>
      <c r="AU78" s="168"/>
      <c r="AV78" s="166" t="s">
        <v>245</v>
      </c>
    </row>
    <row r="79" spans="1:48" ht="133.5" customHeight="1">
      <c r="A79" s="166" t="s">
        <v>247</v>
      </c>
      <c r="B79" s="9"/>
      <c r="C79" s="9" t="s">
        <v>650</v>
      </c>
      <c r="D79" s="9"/>
      <c r="E79" s="9" t="s">
        <v>401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 t="s">
        <v>248</v>
      </c>
      <c r="U79" s="9"/>
      <c r="V79" s="167"/>
      <c r="W79" s="167"/>
      <c r="X79" s="167"/>
      <c r="Y79" s="167"/>
      <c r="Z79" s="166" t="s">
        <v>247</v>
      </c>
      <c r="AA79" s="168">
        <v>15910.6</v>
      </c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>
        <v>15910.6</v>
      </c>
      <c r="AM79" s="168"/>
      <c r="AN79" s="168"/>
      <c r="AO79" s="168"/>
      <c r="AP79" s="168"/>
      <c r="AQ79" s="168">
        <v>15910.6</v>
      </c>
      <c r="AR79" s="168"/>
      <c r="AS79" s="168"/>
      <c r="AT79" s="168"/>
      <c r="AU79" s="168"/>
      <c r="AV79" s="166" t="s">
        <v>247</v>
      </c>
    </row>
    <row r="80" spans="1:48" ht="49.5" customHeight="1">
      <c r="A80" s="166" t="s">
        <v>195</v>
      </c>
      <c r="B80" s="9"/>
      <c r="C80" s="9" t="s">
        <v>650</v>
      </c>
      <c r="D80" s="9"/>
      <c r="E80" s="9" t="s">
        <v>401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 t="s">
        <v>196</v>
      </c>
      <c r="U80" s="9"/>
      <c r="V80" s="167"/>
      <c r="W80" s="167"/>
      <c r="X80" s="167"/>
      <c r="Y80" s="167"/>
      <c r="Z80" s="166" t="s">
        <v>195</v>
      </c>
      <c r="AA80" s="168">
        <v>5231</v>
      </c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>
        <v>5231</v>
      </c>
      <c r="AM80" s="168"/>
      <c r="AN80" s="168"/>
      <c r="AO80" s="168"/>
      <c r="AP80" s="168"/>
      <c r="AQ80" s="168">
        <v>5231</v>
      </c>
      <c r="AR80" s="168"/>
      <c r="AS80" s="168"/>
      <c r="AT80" s="168"/>
      <c r="AU80" s="168"/>
      <c r="AV80" s="166" t="s">
        <v>195</v>
      </c>
    </row>
    <row r="81" spans="1:48" ht="33" customHeight="1">
      <c r="A81" s="166" t="s">
        <v>181</v>
      </c>
      <c r="B81" s="9"/>
      <c r="C81" s="9" t="s">
        <v>650</v>
      </c>
      <c r="D81" s="9"/>
      <c r="E81" s="9" t="s">
        <v>401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 t="s">
        <v>182</v>
      </c>
      <c r="U81" s="9"/>
      <c r="V81" s="167"/>
      <c r="W81" s="167"/>
      <c r="X81" s="167"/>
      <c r="Y81" s="167"/>
      <c r="Z81" s="166" t="s">
        <v>181</v>
      </c>
      <c r="AA81" s="168">
        <v>167.4</v>
      </c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>
        <v>167.4</v>
      </c>
      <c r="AM81" s="168"/>
      <c r="AN81" s="168"/>
      <c r="AO81" s="168"/>
      <c r="AP81" s="168"/>
      <c r="AQ81" s="168">
        <v>167.4</v>
      </c>
      <c r="AR81" s="168"/>
      <c r="AS81" s="168"/>
      <c r="AT81" s="168"/>
      <c r="AU81" s="168"/>
      <c r="AV81" s="166" t="s">
        <v>181</v>
      </c>
    </row>
    <row r="82" spans="1:48" ht="99.75" customHeight="1">
      <c r="A82" s="166" t="s">
        <v>402</v>
      </c>
      <c r="B82" s="9"/>
      <c r="C82" s="9" t="s">
        <v>650</v>
      </c>
      <c r="D82" s="9"/>
      <c r="E82" s="9" t="s">
        <v>403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67"/>
      <c r="W82" s="167"/>
      <c r="X82" s="167"/>
      <c r="Y82" s="167"/>
      <c r="Z82" s="166" t="s">
        <v>402</v>
      </c>
      <c r="AA82" s="168">
        <v>427.5</v>
      </c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>
        <v>427.5</v>
      </c>
      <c r="AM82" s="168"/>
      <c r="AN82" s="168">
        <v>427.5</v>
      </c>
      <c r="AO82" s="168"/>
      <c r="AP82" s="168"/>
      <c r="AQ82" s="168">
        <v>427.5</v>
      </c>
      <c r="AR82" s="168"/>
      <c r="AS82" s="168">
        <v>427.5</v>
      </c>
      <c r="AT82" s="168"/>
      <c r="AU82" s="168"/>
      <c r="AV82" s="166" t="s">
        <v>402</v>
      </c>
    </row>
    <row r="83" spans="1:48" ht="133.5" customHeight="1">
      <c r="A83" s="166" t="s">
        <v>247</v>
      </c>
      <c r="B83" s="9"/>
      <c r="C83" s="9" t="s">
        <v>650</v>
      </c>
      <c r="D83" s="9"/>
      <c r="E83" s="9" t="s">
        <v>403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 t="s">
        <v>248</v>
      </c>
      <c r="U83" s="9"/>
      <c r="V83" s="167"/>
      <c r="W83" s="167"/>
      <c r="X83" s="167"/>
      <c r="Y83" s="167"/>
      <c r="Z83" s="166" t="s">
        <v>247</v>
      </c>
      <c r="AA83" s="168">
        <v>338.5</v>
      </c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>
        <v>338.5</v>
      </c>
      <c r="AM83" s="168"/>
      <c r="AN83" s="168">
        <v>338.5</v>
      </c>
      <c r="AO83" s="168"/>
      <c r="AP83" s="168"/>
      <c r="AQ83" s="168">
        <v>338.5</v>
      </c>
      <c r="AR83" s="168"/>
      <c r="AS83" s="168">
        <v>338.5</v>
      </c>
      <c r="AT83" s="168"/>
      <c r="AU83" s="168"/>
      <c r="AV83" s="166" t="s">
        <v>247</v>
      </c>
    </row>
    <row r="84" spans="1:48" ht="49.5" customHeight="1">
      <c r="A84" s="166" t="s">
        <v>195</v>
      </c>
      <c r="B84" s="9"/>
      <c r="C84" s="9" t="s">
        <v>650</v>
      </c>
      <c r="D84" s="9"/>
      <c r="E84" s="9" t="s">
        <v>403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 t="s">
        <v>196</v>
      </c>
      <c r="U84" s="9"/>
      <c r="V84" s="167"/>
      <c r="W84" s="167"/>
      <c r="X84" s="167"/>
      <c r="Y84" s="167"/>
      <c r="Z84" s="166" t="s">
        <v>195</v>
      </c>
      <c r="AA84" s="168">
        <v>89</v>
      </c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>
        <v>89</v>
      </c>
      <c r="AM84" s="168"/>
      <c r="AN84" s="168">
        <v>89</v>
      </c>
      <c r="AO84" s="168"/>
      <c r="AP84" s="168"/>
      <c r="AQ84" s="168">
        <v>89</v>
      </c>
      <c r="AR84" s="168"/>
      <c r="AS84" s="168">
        <v>89</v>
      </c>
      <c r="AT84" s="168"/>
      <c r="AU84" s="168"/>
      <c r="AV84" s="166" t="s">
        <v>195</v>
      </c>
    </row>
    <row r="85" spans="1:48" ht="49.5" customHeight="1">
      <c r="A85" s="166" t="s">
        <v>404</v>
      </c>
      <c r="B85" s="9"/>
      <c r="C85" s="9" t="s">
        <v>650</v>
      </c>
      <c r="D85" s="9"/>
      <c r="E85" s="9" t="s">
        <v>405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67"/>
      <c r="W85" s="167"/>
      <c r="X85" s="167"/>
      <c r="Y85" s="167"/>
      <c r="Z85" s="166" t="s">
        <v>404</v>
      </c>
      <c r="AA85" s="168">
        <v>4</v>
      </c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>
        <v>4</v>
      </c>
      <c r="AM85" s="168"/>
      <c r="AN85" s="168">
        <v>4</v>
      </c>
      <c r="AO85" s="168"/>
      <c r="AP85" s="168"/>
      <c r="AQ85" s="168">
        <v>4</v>
      </c>
      <c r="AR85" s="168"/>
      <c r="AS85" s="168">
        <v>4</v>
      </c>
      <c r="AT85" s="168"/>
      <c r="AU85" s="168"/>
      <c r="AV85" s="166" t="s">
        <v>404</v>
      </c>
    </row>
    <row r="86" spans="1:48" ht="49.5" customHeight="1">
      <c r="A86" s="166" t="s">
        <v>195</v>
      </c>
      <c r="B86" s="9"/>
      <c r="C86" s="9" t="s">
        <v>650</v>
      </c>
      <c r="D86" s="9"/>
      <c r="E86" s="9" t="s">
        <v>405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 t="s">
        <v>196</v>
      </c>
      <c r="U86" s="9"/>
      <c r="V86" s="167"/>
      <c r="W86" s="167"/>
      <c r="X86" s="167"/>
      <c r="Y86" s="167"/>
      <c r="Z86" s="166" t="s">
        <v>195</v>
      </c>
      <c r="AA86" s="168">
        <v>4</v>
      </c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>
        <v>4</v>
      </c>
      <c r="AM86" s="168"/>
      <c r="AN86" s="168">
        <v>4</v>
      </c>
      <c r="AO86" s="168"/>
      <c r="AP86" s="168"/>
      <c r="AQ86" s="168">
        <v>4</v>
      </c>
      <c r="AR86" s="168"/>
      <c r="AS86" s="168">
        <v>4</v>
      </c>
      <c r="AT86" s="168"/>
      <c r="AU86" s="168"/>
      <c r="AV86" s="166" t="s">
        <v>195</v>
      </c>
    </row>
    <row r="87" spans="1:48" ht="66.75" customHeight="1">
      <c r="A87" s="166" t="s">
        <v>406</v>
      </c>
      <c r="B87" s="9"/>
      <c r="C87" s="9" t="s">
        <v>650</v>
      </c>
      <c r="D87" s="9"/>
      <c r="E87" s="9" t="s">
        <v>407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67"/>
      <c r="W87" s="167"/>
      <c r="X87" s="167"/>
      <c r="Y87" s="167"/>
      <c r="Z87" s="166" t="s">
        <v>406</v>
      </c>
      <c r="AA87" s="168">
        <v>43.8</v>
      </c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>
        <v>43.8</v>
      </c>
      <c r="AM87" s="168"/>
      <c r="AN87" s="168">
        <v>33.64</v>
      </c>
      <c r="AO87" s="168"/>
      <c r="AP87" s="168"/>
      <c r="AQ87" s="168">
        <v>43.8</v>
      </c>
      <c r="AR87" s="168"/>
      <c r="AS87" s="168">
        <v>33.64</v>
      </c>
      <c r="AT87" s="168"/>
      <c r="AU87" s="168"/>
      <c r="AV87" s="166" t="s">
        <v>406</v>
      </c>
    </row>
    <row r="88" spans="1:48" ht="133.5" customHeight="1">
      <c r="A88" s="166" t="s">
        <v>247</v>
      </c>
      <c r="B88" s="9"/>
      <c r="C88" s="9" t="s">
        <v>650</v>
      </c>
      <c r="D88" s="9"/>
      <c r="E88" s="9" t="s">
        <v>407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 t="s">
        <v>248</v>
      </c>
      <c r="U88" s="9"/>
      <c r="V88" s="167"/>
      <c r="W88" s="167"/>
      <c r="X88" s="167"/>
      <c r="Y88" s="167"/>
      <c r="Z88" s="166" t="s">
        <v>247</v>
      </c>
      <c r="AA88" s="168">
        <v>43.8</v>
      </c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>
        <v>43.8</v>
      </c>
      <c r="AM88" s="168"/>
      <c r="AN88" s="168">
        <v>33.64</v>
      </c>
      <c r="AO88" s="168"/>
      <c r="AP88" s="168"/>
      <c r="AQ88" s="168">
        <v>43.8</v>
      </c>
      <c r="AR88" s="168"/>
      <c r="AS88" s="168">
        <v>33.64</v>
      </c>
      <c r="AT88" s="168"/>
      <c r="AU88" s="168"/>
      <c r="AV88" s="166" t="s">
        <v>247</v>
      </c>
    </row>
    <row r="89" spans="1:48" ht="66.75" customHeight="1">
      <c r="A89" s="166" t="s">
        <v>408</v>
      </c>
      <c r="B89" s="9"/>
      <c r="C89" s="9" t="s">
        <v>650</v>
      </c>
      <c r="D89" s="9"/>
      <c r="E89" s="9" t="s">
        <v>409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67"/>
      <c r="W89" s="167"/>
      <c r="X89" s="167"/>
      <c r="Y89" s="167"/>
      <c r="Z89" s="166" t="s">
        <v>408</v>
      </c>
      <c r="AA89" s="168">
        <v>883</v>
      </c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>
        <v>883</v>
      </c>
      <c r="AM89" s="168"/>
      <c r="AN89" s="168">
        <v>883</v>
      </c>
      <c r="AO89" s="168"/>
      <c r="AP89" s="168"/>
      <c r="AQ89" s="168">
        <v>883</v>
      </c>
      <c r="AR89" s="168"/>
      <c r="AS89" s="168">
        <v>883</v>
      </c>
      <c r="AT89" s="168"/>
      <c r="AU89" s="168"/>
      <c r="AV89" s="166" t="s">
        <v>408</v>
      </c>
    </row>
    <row r="90" spans="1:48" ht="133.5" customHeight="1">
      <c r="A90" s="166" t="s">
        <v>247</v>
      </c>
      <c r="B90" s="9"/>
      <c r="C90" s="9" t="s">
        <v>650</v>
      </c>
      <c r="D90" s="9"/>
      <c r="E90" s="9" t="s">
        <v>409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 t="s">
        <v>248</v>
      </c>
      <c r="U90" s="9"/>
      <c r="V90" s="167"/>
      <c r="W90" s="167"/>
      <c r="X90" s="167"/>
      <c r="Y90" s="167"/>
      <c r="Z90" s="166" t="s">
        <v>247</v>
      </c>
      <c r="AA90" s="168">
        <v>883</v>
      </c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>
        <v>883</v>
      </c>
      <c r="AM90" s="168"/>
      <c r="AN90" s="168">
        <v>883</v>
      </c>
      <c r="AO90" s="168"/>
      <c r="AP90" s="168"/>
      <c r="AQ90" s="168">
        <v>883</v>
      </c>
      <c r="AR90" s="168"/>
      <c r="AS90" s="168">
        <v>883</v>
      </c>
      <c r="AT90" s="168"/>
      <c r="AU90" s="168"/>
      <c r="AV90" s="166" t="s">
        <v>247</v>
      </c>
    </row>
    <row r="91" spans="1:48" ht="133.5" customHeight="1">
      <c r="A91" s="166" t="s">
        <v>410</v>
      </c>
      <c r="B91" s="9"/>
      <c r="C91" s="9" t="s">
        <v>650</v>
      </c>
      <c r="D91" s="9"/>
      <c r="E91" s="9" t="s">
        <v>411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67"/>
      <c r="W91" s="167"/>
      <c r="X91" s="167"/>
      <c r="Y91" s="167"/>
      <c r="Z91" s="166" t="s">
        <v>410</v>
      </c>
      <c r="AA91" s="168">
        <v>52.2</v>
      </c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>
        <v>52.2</v>
      </c>
      <c r="AM91" s="168"/>
      <c r="AN91" s="168">
        <v>52.2</v>
      </c>
      <c r="AO91" s="168"/>
      <c r="AP91" s="168"/>
      <c r="AQ91" s="168">
        <v>52.2</v>
      </c>
      <c r="AR91" s="168"/>
      <c r="AS91" s="168">
        <v>52.2</v>
      </c>
      <c r="AT91" s="168"/>
      <c r="AU91" s="168"/>
      <c r="AV91" s="166" t="s">
        <v>410</v>
      </c>
    </row>
    <row r="92" spans="1:48" ht="133.5" customHeight="1">
      <c r="A92" s="166" t="s">
        <v>247</v>
      </c>
      <c r="B92" s="9"/>
      <c r="C92" s="9" t="s">
        <v>650</v>
      </c>
      <c r="D92" s="9"/>
      <c r="E92" s="9" t="s">
        <v>411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 t="s">
        <v>248</v>
      </c>
      <c r="U92" s="9"/>
      <c r="V92" s="167"/>
      <c r="W92" s="167"/>
      <c r="X92" s="167"/>
      <c r="Y92" s="167"/>
      <c r="Z92" s="166" t="s">
        <v>247</v>
      </c>
      <c r="AA92" s="168">
        <v>52.2</v>
      </c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>
        <v>52.2</v>
      </c>
      <c r="AM92" s="168"/>
      <c r="AN92" s="168">
        <v>52.2</v>
      </c>
      <c r="AO92" s="168"/>
      <c r="AP92" s="168"/>
      <c r="AQ92" s="168">
        <v>52.2</v>
      </c>
      <c r="AR92" s="168"/>
      <c r="AS92" s="168">
        <v>52.2</v>
      </c>
      <c r="AT92" s="168"/>
      <c r="AU92" s="168"/>
      <c r="AV92" s="166" t="s">
        <v>247</v>
      </c>
    </row>
    <row r="93" spans="1:48" ht="66.75" customHeight="1">
      <c r="A93" s="166" t="s">
        <v>416</v>
      </c>
      <c r="B93" s="9"/>
      <c r="C93" s="9" t="s">
        <v>650</v>
      </c>
      <c r="D93" s="9"/>
      <c r="E93" s="9" t="s">
        <v>417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67"/>
      <c r="W93" s="167"/>
      <c r="X93" s="167"/>
      <c r="Y93" s="167"/>
      <c r="Z93" s="166" t="s">
        <v>416</v>
      </c>
      <c r="AA93" s="168">
        <v>288.4</v>
      </c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>
        <v>288.4</v>
      </c>
      <c r="AM93" s="168"/>
      <c r="AN93" s="168">
        <v>288.4</v>
      </c>
      <c r="AO93" s="168"/>
      <c r="AP93" s="168"/>
      <c r="AQ93" s="168">
        <v>288.4</v>
      </c>
      <c r="AR93" s="168"/>
      <c r="AS93" s="168">
        <v>288.4</v>
      </c>
      <c r="AT93" s="168"/>
      <c r="AU93" s="168"/>
      <c r="AV93" s="166" t="s">
        <v>416</v>
      </c>
    </row>
    <row r="94" spans="1:48" ht="133.5" customHeight="1">
      <c r="A94" s="166" t="s">
        <v>247</v>
      </c>
      <c r="B94" s="9"/>
      <c r="C94" s="9" t="s">
        <v>650</v>
      </c>
      <c r="D94" s="9"/>
      <c r="E94" s="9" t="s">
        <v>417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 t="s">
        <v>248</v>
      </c>
      <c r="U94" s="9"/>
      <c r="V94" s="167"/>
      <c r="W94" s="167"/>
      <c r="X94" s="167"/>
      <c r="Y94" s="167"/>
      <c r="Z94" s="166" t="s">
        <v>247</v>
      </c>
      <c r="AA94" s="168">
        <v>280.4</v>
      </c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>
        <v>280.4</v>
      </c>
      <c r="AM94" s="168"/>
      <c r="AN94" s="168">
        <v>280.4</v>
      </c>
      <c r="AO94" s="168"/>
      <c r="AP94" s="168"/>
      <c r="AQ94" s="168">
        <v>280.4</v>
      </c>
      <c r="AR94" s="168"/>
      <c r="AS94" s="168">
        <v>280.4</v>
      </c>
      <c r="AT94" s="168"/>
      <c r="AU94" s="168"/>
      <c r="AV94" s="166" t="s">
        <v>247</v>
      </c>
    </row>
    <row r="95" spans="1:48" ht="49.5" customHeight="1">
      <c r="A95" s="166" t="s">
        <v>195</v>
      </c>
      <c r="B95" s="9"/>
      <c r="C95" s="9" t="s">
        <v>650</v>
      </c>
      <c r="D95" s="9"/>
      <c r="E95" s="9" t="s">
        <v>417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 t="s">
        <v>196</v>
      </c>
      <c r="U95" s="9"/>
      <c r="V95" s="167"/>
      <c r="W95" s="167"/>
      <c r="X95" s="167"/>
      <c r="Y95" s="167"/>
      <c r="Z95" s="166" t="s">
        <v>195</v>
      </c>
      <c r="AA95" s="168">
        <v>8</v>
      </c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>
        <v>8</v>
      </c>
      <c r="AM95" s="168"/>
      <c r="AN95" s="168">
        <v>8</v>
      </c>
      <c r="AO95" s="168"/>
      <c r="AP95" s="168"/>
      <c r="AQ95" s="168">
        <v>8</v>
      </c>
      <c r="AR95" s="168"/>
      <c r="AS95" s="168">
        <v>8</v>
      </c>
      <c r="AT95" s="168"/>
      <c r="AU95" s="168"/>
      <c r="AV95" s="166" t="s">
        <v>195</v>
      </c>
    </row>
    <row r="96" spans="1:48" ht="16.5" customHeight="1">
      <c r="A96" s="166" t="s">
        <v>1118</v>
      </c>
      <c r="B96" s="9"/>
      <c r="C96" s="9" t="s">
        <v>1119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67"/>
      <c r="W96" s="167"/>
      <c r="X96" s="167"/>
      <c r="Y96" s="167"/>
      <c r="Z96" s="166" t="s">
        <v>1118</v>
      </c>
      <c r="AA96" s="168">
        <v>3.7</v>
      </c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>
        <v>3.8</v>
      </c>
      <c r="AM96" s="168">
        <v>3.8</v>
      </c>
      <c r="AN96" s="168"/>
      <c r="AO96" s="168"/>
      <c r="AP96" s="168"/>
      <c r="AQ96" s="168">
        <v>4.1</v>
      </c>
      <c r="AR96" s="168">
        <v>4.1</v>
      </c>
      <c r="AS96" s="168"/>
      <c r="AT96" s="168"/>
      <c r="AU96" s="168"/>
      <c r="AV96" s="166" t="s">
        <v>1118</v>
      </c>
    </row>
    <row r="97" spans="1:48" ht="66.75" customHeight="1">
      <c r="A97" s="166" t="s">
        <v>1064</v>
      </c>
      <c r="B97" s="9"/>
      <c r="C97" s="9" t="s">
        <v>1119</v>
      </c>
      <c r="D97" s="9"/>
      <c r="E97" s="9" t="s">
        <v>392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67"/>
      <c r="W97" s="167"/>
      <c r="X97" s="167"/>
      <c r="Y97" s="167"/>
      <c r="Z97" s="166" t="s">
        <v>1064</v>
      </c>
      <c r="AA97" s="168">
        <v>3.7</v>
      </c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>
        <v>3.8</v>
      </c>
      <c r="AM97" s="168">
        <v>3.8</v>
      </c>
      <c r="AN97" s="168"/>
      <c r="AO97" s="168"/>
      <c r="AP97" s="168"/>
      <c r="AQ97" s="168">
        <v>4.1</v>
      </c>
      <c r="AR97" s="168">
        <v>4.1</v>
      </c>
      <c r="AS97" s="168"/>
      <c r="AT97" s="168"/>
      <c r="AU97" s="168"/>
      <c r="AV97" s="166" t="s">
        <v>1064</v>
      </c>
    </row>
    <row r="98" spans="1:48" ht="99.75" customHeight="1">
      <c r="A98" s="166" t="s">
        <v>1113</v>
      </c>
      <c r="B98" s="9"/>
      <c r="C98" s="9" t="s">
        <v>1119</v>
      </c>
      <c r="D98" s="9"/>
      <c r="E98" s="9" t="s">
        <v>1112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67"/>
      <c r="W98" s="167"/>
      <c r="X98" s="167"/>
      <c r="Y98" s="167"/>
      <c r="Z98" s="166" t="s">
        <v>1113</v>
      </c>
      <c r="AA98" s="168">
        <v>3.7</v>
      </c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>
        <v>3.8</v>
      </c>
      <c r="AM98" s="168">
        <v>3.8</v>
      </c>
      <c r="AN98" s="168"/>
      <c r="AO98" s="168"/>
      <c r="AP98" s="168"/>
      <c r="AQ98" s="168">
        <v>4.1</v>
      </c>
      <c r="AR98" s="168">
        <v>4.1</v>
      </c>
      <c r="AS98" s="168"/>
      <c r="AT98" s="168"/>
      <c r="AU98" s="168"/>
      <c r="AV98" s="166" t="s">
        <v>1113</v>
      </c>
    </row>
    <row r="99" spans="1:48" ht="49.5" customHeight="1">
      <c r="A99" s="166" t="s">
        <v>195</v>
      </c>
      <c r="B99" s="9"/>
      <c r="C99" s="9" t="s">
        <v>1119</v>
      </c>
      <c r="D99" s="9"/>
      <c r="E99" s="9" t="s">
        <v>1112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 t="s">
        <v>196</v>
      </c>
      <c r="U99" s="9"/>
      <c r="V99" s="167"/>
      <c r="W99" s="167"/>
      <c r="X99" s="167"/>
      <c r="Y99" s="167"/>
      <c r="Z99" s="166" t="s">
        <v>195</v>
      </c>
      <c r="AA99" s="168">
        <v>3.7</v>
      </c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>
        <v>3.8</v>
      </c>
      <c r="AM99" s="168">
        <v>3.8</v>
      </c>
      <c r="AN99" s="168"/>
      <c r="AO99" s="168"/>
      <c r="AP99" s="168"/>
      <c r="AQ99" s="168">
        <v>4.1</v>
      </c>
      <c r="AR99" s="168">
        <v>4.1</v>
      </c>
      <c r="AS99" s="168"/>
      <c r="AT99" s="168"/>
      <c r="AU99" s="168"/>
      <c r="AV99" s="166" t="s">
        <v>195</v>
      </c>
    </row>
    <row r="100" spans="1:48" ht="33" customHeight="1">
      <c r="A100" s="166" t="s">
        <v>651</v>
      </c>
      <c r="B100" s="9"/>
      <c r="C100" s="9" t="s">
        <v>652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67"/>
      <c r="W100" s="167"/>
      <c r="X100" s="167"/>
      <c r="Y100" s="167"/>
      <c r="Z100" s="166" t="s">
        <v>651</v>
      </c>
      <c r="AA100" s="168">
        <v>268.3</v>
      </c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6" t="s">
        <v>651</v>
      </c>
    </row>
    <row r="101" spans="1:48" ht="49.5" customHeight="1">
      <c r="A101" s="166" t="s">
        <v>418</v>
      </c>
      <c r="B101" s="9"/>
      <c r="C101" s="9" t="s">
        <v>652</v>
      </c>
      <c r="D101" s="9"/>
      <c r="E101" s="9" t="s">
        <v>419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67"/>
      <c r="W101" s="167"/>
      <c r="X101" s="167"/>
      <c r="Y101" s="167"/>
      <c r="Z101" s="166" t="s">
        <v>418</v>
      </c>
      <c r="AA101" s="168">
        <v>268.3</v>
      </c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6" t="s">
        <v>418</v>
      </c>
    </row>
    <row r="102" spans="1:48" ht="49.5" customHeight="1">
      <c r="A102" s="166" t="s">
        <v>430</v>
      </c>
      <c r="B102" s="9"/>
      <c r="C102" s="9" t="s">
        <v>652</v>
      </c>
      <c r="D102" s="9"/>
      <c r="E102" s="9" t="s">
        <v>431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67"/>
      <c r="W102" s="167"/>
      <c r="X102" s="167"/>
      <c r="Y102" s="167"/>
      <c r="Z102" s="166" t="s">
        <v>430</v>
      </c>
      <c r="AA102" s="168">
        <v>268.3</v>
      </c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6" t="s">
        <v>430</v>
      </c>
    </row>
    <row r="103" spans="1:48" ht="33" customHeight="1">
      <c r="A103" s="166" t="s">
        <v>181</v>
      </c>
      <c r="B103" s="9"/>
      <c r="C103" s="9" t="s">
        <v>652</v>
      </c>
      <c r="D103" s="9"/>
      <c r="E103" s="9" t="s">
        <v>431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 t="s">
        <v>182</v>
      </c>
      <c r="U103" s="9"/>
      <c r="V103" s="167"/>
      <c r="W103" s="167"/>
      <c r="X103" s="167"/>
      <c r="Y103" s="167"/>
      <c r="Z103" s="166" t="s">
        <v>181</v>
      </c>
      <c r="AA103" s="168">
        <v>268.3</v>
      </c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6" t="s">
        <v>181</v>
      </c>
    </row>
    <row r="104" spans="1:48" ht="33" customHeight="1">
      <c r="A104" s="166" t="s">
        <v>653</v>
      </c>
      <c r="B104" s="9"/>
      <c r="C104" s="9" t="s">
        <v>654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67"/>
      <c r="W104" s="167"/>
      <c r="X104" s="167"/>
      <c r="Y104" s="167"/>
      <c r="Z104" s="166" t="s">
        <v>653</v>
      </c>
      <c r="AA104" s="168">
        <f>AA105+AA110+AA136+AA172+AA183</f>
        <v>24943.54</v>
      </c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>
        <v>22784.7</v>
      </c>
      <c r="AM104" s="168">
        <v>1755.6</v>
      </c>
      <c r="AN104" s="168"/>
      <c r="AO104" s="168">
        <v>200</v>
      </c>
      <c r="AP104" s="168"/>
      <c r="AQ104" s="168">
        <v>27860.8</v>
      </c>
      <c r="AR104" s="168">
        <v>1931.2</v>
      </c>
      <c r="AS104" s="168"/>
      <c r="AT104" s="168">
        <v>250</v>
      </c>
      <c r="AU104" s="168"/>
      <c r="AV104" s="166" t="s">
        <v>653</v>
      </c>
    </row>
    <row r="105" spans="1:48" ht="49.5" customHeight="1">
      <c r="A105" s="166" t="s">
        <v>33</v>
      </c>
      <c r="B105" s="9"/>
      <c r="C105" s="9" t="s">
        <v>654</v>
      </c>
      <c r="D105" s="9"/>
      <c r="E105" s="9" t="s">
        <v>34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67"/>
      <c r="W105" s="167"/>
      <c r="X105" s="167"/>
      <c r="Y105" s="167"/>
      <c r="Z105" s="166" t="s">
        <v>33</v>
      </c>
      <c r="AA105" s="168">
        <v>10</v>
      </c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>
        <v>10</v>
      </c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6" t="s">
        <v>33</v>
      </c>
    </row>
    <row r="106" spans="1:48" ht="33" customHeight="1">
      <c r="A106" s="166" t="s">
        <v>90</v>
      </c>
      <c r="B106" s="9"/>
      <c r="C106" s="9" t="s">
        <v>654</v>
      </c>
      <c r="D106" s="9"/>
      <c r="E106" s="9" t="s">
        <v>91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67"/>
      <c r="W106" s="167"/>
      <c r="X106" s="167"/>
      <c r="Y106" s="167"/>
      <c r="Z106" s="166" t="s">
        <v>90</v>
      </c>
      <c r="AA106" s="168">
        <v>10</v>
      </c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>
        <v>10</v>
      </c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6" t="s">
        <v>90</v>
      </c>
    </row>
    <row r="107" spans="1:48" ht="49.5" customHeight="1">
      <c r="A107" s="166" t="s">
        <v>92</v>
      </c>
      <c r="B107" s="9"/>
      <c r="C107" s="9" t="s">
        <v>654</v>
      </c>
      <c r="D107" s="9"/>
      <c r="E107" s="9" t="s">
        <v>93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67"/>
      <c r="W107" s="167"/>
      <c r="X107" s="167"/>
      <c r="Y107" s="167"/>
      <c r="Z107" s="166" t="s">
        <v>92</v>
      </c>
      <c r="AA107" s="168">
        <v>10</v>
      </c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>
        <v>10</v>
      </c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6" t="s">
        <v>92</v>
      </c>
    </row>
    <row r="108" spans="1:48" ht="66.75" customHeight="1">
      <c r="A108" s="166" t="s">
        <v>94</v>
      </c>
      <c r="B108" s="9"/>
      <c r="C108" s="9" t="s">
        <v>654</v>
      </c>
      <c r="D108" s="9"/>
      <c r="E108" s="9" t="s">
        <v>95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67"/>
      <c r="W108" s="167"/>
      <c r="X108" s="167"/>
      <c r="Y108" s="167"/>
      <c r="Z108" s="166" t="s">
        <v>94</v>
      </c>
      <c r="AA108" s="168">
        <v>10</v>
      </c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>
        <v>10</v>
      </c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6" t="s">
        <v>94</v>
      </c>
    </row>
    <row r="109" spans="1:48" ht="33" customHeight="1">
      <c r="A109" s="166" t="s">
        <v>96</v>
      </c>
      <c r="B109" s="9"/>
      <c r="C109" s="9" t="s">
        <v>654</v>
      </c>
      <c r="D109" s="9"/>
      <c r="E109" s="9" t="s">
        <v>95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 t="s">
        <v>97</v>
      </c>
      <c r="U109" s="9"/>
      <c r="V109" s="167"/>
      <c r="W109" s="167"/>
      <c r="X109" s="167"/>
      <c r="Y109" s="167"/>
      <c r="Z109" s="166" t="s">
        <v>96</v>
      </c>
      <c r="AA109" s="168">
        <v>10</v>
      </c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>
        <v>10</v>
      </c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6" t="s">
        <v>96</v>
      </c>
    </row>
    <row r="110" spans="1:48" ht="49.5" customHeight="1">
      <c r="A110" s="166" t="s">
        <v>137</v>
      </c>
      <c r="B110" s="9"/>
      <c r="C110" s="9" t="s">
        <v>654</v>
      </c>
      <c r="D110" s="9"/>
      <c r="E110" s="9" t="s">
        <v>138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67"/>
      <c r="W110" s="167"/>
      <c r="X110" s="167"/>
      <c r="Y110" s="167"/>
      <c r="Z110" s="166" t="s">
        <v>137</v>
      </c>
      <c r="AA110" s="168">
        <v>599</v>
      </c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>
        <v>599</v>
      </c>
      <c r="AM110" s="168"/>
      <c r="AN110" s="168"/>
      <c r="AO110" s="168"/>
      <c r="AP110" s="168"/>
      <c r="AQ110" s="168">
        <v>599</v>
      </c>
      <c r="AR110" s="168"/>
      <c r="AS110" s="168"/>
      <c r="AT110" s="168"/>
      <c r="AU110" s="168"/>
      <c r="AV110" s="166" t="s">
        <v>137</v>
      </c>
    </row>
    <row r="111" spans="1:48" ht="49.5" customHeight="1">
      <c r="A111" s="166" t="s">
        <v>145</v>
      </c>
      <c r="B111" s="9"/>
      <c r="C111" s="9" t="s">
        <v>654</v>
      </c>
      <c r="D111" s="9"/>
      <c r="E111" s="9" t="s">
        <v>146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67"/>
      <c r="W111" s="167"/>
      <c r="X111" s="167"/>
      <c r="Y111" s="167"/>
      <c r="Z111" s="166" t="s">
        <v>145</v>
      </c>
      <c r="AA111" s="168">
        <v>378</v>
      </c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>
        <v>378</v>
      </c>
      <c r="AM111" s="168"/>
      <c r="AN111" s="168"/>
      <c r="AO111" s="168"/>
      <c r="AP111" s="168"/>
      <c r="AQ111" s="168">
        <v>378</v>
      </c>
      <c r="AR111" s="168"/>
      <c r="AS111" s="168"/>
      <c r="AT111" s="168"/>
      <c r="AU111" s="168"/>
      <c r="AV111" s="166" t="s">
        <v>145</v>
      </c>
    </row>
    <row r="112" spans="1:48" ht="49.5" customHeight="1">
      <c r="A112" s="166" t="s">
        <v>147</v>
      </c>
      <c r="B112" s="9"/>
      <c r="C112" s="9" t="s">
        <v>654</v>
      </c>
      <c r="D112" s="9"/>
      <c r="E112" s="9" t="s">
        <v>148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67"/>
      <c r="W112" s="167"/>
      <c r="X112" s="167"/>
      <c r="Y112" s="167"/>
      <c r="Z112" s="166" t="s">
        <v>147</v>
      </c>
      <c r="AA112" s="168">
        <v>220</v>
      </c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>
        <v>220</v>
      </c>
      <c r="AM112" s="168"/>
      <c r="AN112" s="168"/>
      <c r="AO112" s="168"/>
      <c r="AP112" s="168"/>
      <c r="AQ112" s="168">
        <v>220</v>
      </c>
      <c r="AR112" s="168"/>
      <c r="AS112" s="168"/>
      <c r="AT112" s="168"/>
      <c r="AU112" s="168"/>
      <c r="AV112" s="166" t="s">
        <v>147</v>
      </c>
    </row>
    <row r="113" spans="1:48" ht="66.75" customHeight="1">
      <c r="A113" s="166" t="s">
        <v>149</v>
      </c>
      <c r="B113" s="9"/>
      <c r="C113" s="9" t="s">
        <v>654</v>
      </c>
      <c r="D113" s="9"/>
      <c r="E113" s="9" t="s">
        <v>150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67"/>
      <c r="W113" s="167"/>
      <c r="X113" s="167"/>
      <c r="Y113" s="167"/>
      <c r="Z113" s="166" t="s">
        <v>149</v>
      </c>
      <c r="AA113" s="168">
        <v>220</v>
      </c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>
        <v>220</v>
      </c>
      <c r="AM113" s="168"/>
      <c r="AN113" s="168"/>
      <c r="AO113" s="168"/>
      <c r="AP113" s="168"/>
      <c r="AQ113" s="168">
        <v>220</v>
      </c>
      <c r="AR113" s="168"/>
      <c r="AS113" s="168"/>
      <c r="AT113" s="168"/>
      <c r="AU113" s="168"/>
      <c r="AV113" s="166" t="s">
        <v>149</v>
      </c>
    </row>
    <row r="114" spans="1:48" ht="66.75" customHeight="1">
      <c r="A114" s="166" t="s">
        <v>41</v>
      </c>
      <c r="B114" s="9"/>
      <c r="C114" s="9" t="s">
        <v>654</v>
      </c>
      <c r="D114" s="9"/>
      <c r="E114" s="9" t="s">
        <v>150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 t="s">
        <v>42</v>
      </c>
      <c r="U114" s="9"/>
      <c r="V114" s="167"/>
      <c r="W114" s="167"/>
      <c r="X114" s="167"/>
      <c r="Y114" s="167"/>
      <c r="Z114" s="166" t="s">
        <v>41</v>
      </c>
      <c r="AA114" s="168">
        <v>220</v>
      </c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>
        <v>220</v>
      </c>
      <c r="AM114" s="168"/>
      <c r="AN114" s="168"/>
      <c r="AO114" s="168"/>
      <c r="AP114" s="168"/>
      <c r="AQ114" s="168">
        <v>220</v>
      </c>
      <c r="AR114" s="168"/>
      <c r="AS114" s="168"/>
      <c r="AT114" s="168"/>
      <c r="AU114" s="168"/>
      <c r="AV114" s="166" t="s">
        <v>41</v>
      </c>
    </row>
    <row r="115" spans="1:48" ht="66.75" customHeight="1">
      <c r="A115" s="166" t="s">
        <v>151</v>
      </c>
      <c r="B115" s="9"/>
      <c r="C115" s="9" t="s">
        <v>654</v>
      </c>
      <c r="D115" s="9"/>
      <c r="E115" s="9" t="s">
        <v>152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67"/>
      <c r="W115" s="167"/>
      <c r="X115" s="167"/>
      <c r="Y115" s="167"/>
      <c r="Z115" s="166" t="s">
        <v>151</v>
      </c>
      <c r="AA115" s="168">
        <v>110</v>
      </c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>
        <v>110</v>
      </c>
      <c r="AM115" s="168"/>
      <c r="AN115" s="168"/>
      <c r="AO115" s="168"/>
      <c r="AP115" s="168"/>
      <c r="AQ115" s="168">
        <v>110</v>
      </c>
      <c r="AR115" s="168"/>
      <c r="AS115" s="168"/>
      <c r="AT115" s="168"/>
      <c r="AU115" s="168"/>
      <c r="AV115" s="166" t="s">
        <v>151</v>
      </c>
    </row>
    <row r="116" spans="1:48" ht="66.75" customHeight="1">
      <c r="A116" s="166" t="s">
        <v>153</v>
      </c>
      <c r="B116" s="9"/>
      <c r="C116" s="9" t="s">
        <v>654</v>
      </c>
      <c r="D116" s="9"/>
      <c r="E116" s="9" t="s">
        <v>154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67"/>
      <c r="W116" s="167"/>
      <c r="X116" s="167"/>
      <c r="Y116" s="167"/>
      <c r="Z116" s="166" t="s">
        <v>153</v>
      </c>
      <c r="AA116" s="168">
        <v>110</v>
      </c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>
        <v>110</v>
      </c>
      <c r="AM116" s="168"/>
      <c r="AN116" s="168"/>
      <c r="AO116" s="168"/>
      <c r="AP116" s="168"/>
      <c r="AQ116" s="168">
        <v>110</v>
      </c>
      <c r="AR116" s="168"/>
      <c r="AS116" s="168"/>
      <c r="AT116" s="168"/>
      <c r="AU116" s="168"/>
      <c r="AV116" s="166" t="s">
        <v>153</v>
      </c>
    </row>
    <row r="117" spans="1:48" ht="66.75" customHeight="1">
      <c r="A117" s="166" t="s">
        <v>41</v>
      </c>
      <c r="B117" s="9"/>
      <c r="C117" s="9" t="s">
        <v>654</v>
      </c>
      <c r="D117" s="9"/>
      <c r="E117" s="9" t="s">
        <v>154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 t="s">
        <v>42</v>
      </c>
      <c r="U117" s="9"/>
      <c r="V117" s="167"/>
      <c r="W117" s="167"/>
      <c r="X117" s="167"/>
      <c r="Y117" s="167"/>
      <c r="Z117" s="166" t="s">
        <v>41</v>
      </c>
      <c r="AA117" s="168">
        <v>110</v>
      </c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>
        <v>110</v>
      </c>
      <c r="AM117" s="168"/>
      <c r="AN117" s="168"/>
      <c r="AO117" s="168"/>
      <c r="AP117" s="168"/>
      <c r="AQ117" s="168">
        <v>110</v>
      </c>
      <c r="AR117" s="168"/>
      <c r="AS117" s="168"/>
      <c r="AT117" s="168"/>
      <c r="AU117" s="168"/>
      <c r="AV117" s="166" t="s">
        <v>41</v>
      </c>
    </row>
    <row r="118" spans="1:48" ht="66.75" customHeight="1">
      <c r="A118" s="166" t="s">
        <v>155</v>
      </c>
      <c r="B118" s="9"/>
      <c r="C118" s="9" t="s">
        <v>654</v>
      </c>
      <c r="D118" s="9"/>
      <c r="E118" s="9" t="s">
        <v>156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67"/>
      <c r="W118" s="167"/>
      <c r="X118" s="167"/>
      <c r="Y118" s="167"/>
      <c r="Z118" s="166" t="s">
        <v>155</v>
      </c>
      <c r="AA118" s="168">
        <v>48</v>
      </c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>
        <v>48</v>
      </c>
      <c r="AM118" s="168"/>
      <c r="AN118" s="168"/>
      <c r="AO118" s="168"/>
      <c r="AP118" s="168"/>
      <c r="AQ118" s="168">
        <v>48</v>
      </c>
      <c r="AR118" s="168"/>
      <c r="AS118" s="168"/>
      <c r="AT118" s="168"/>
      <c r="AU118" s="168"/>
      <c r="AV118" s="166" t="s">
        <v>155</v>
      </c>
    </row>
    <row r="119" spans="1:48" ht="33" customHeight="1">
      <c r="A119" s="166" t="s">
        <v>157</v>
      </c>
      <c r="B119" s="9"/>
      <c r="C119" s="9" t="s">
        <v>654</v>
      </c>
      <c r="D119" s="9"/>
      <c r="E119" s="9" t="s">
        <v>158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67"/>
      <c r="W119" s="167"/>
      <c r="X119" s="167"/>
      <c r="Y119" s="167"/>
      <c r="Z119" s="166" t="s">
        <v>157</v>
      </c>
      <c r="AA119" s="168">
        <v>10</v>
      </c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>
        <v>10</v>
      </c>
      <c r="AM119" s="168"/>
      <c r="AN119" s="168"/>
      <c r="AO119" s="168"/>
      <c r="AP119" s="168"/>
      <c r="AQ119" s="168">
        <v>10</v>
      </c>
      <c r="AR119" s="168"/>
      <c r="AS119" s="168"/>
      <c r="AT119" s="168"/>
      <c r="AU119" s="168"/>
      <c r="AV119" s="166" t="s">
        <v>157</v>
      </c>
    </row>
    <row r="120" spans="1:48" ht="66.75" customHeight="1">
      <c r="A120" s="166" t="s">
        <v>41</v>
      </c>
      <c r="B120" s="9"/>
      <c r="C120" s="9" t="s">
        <v>654</v>
      </c>
      <c r="D120" s="9"/>
      <c r="E120" s="9" t="s">
        <v>158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 t="s">
        <v>42</v>
      </c>
      <c r="U120" s="9"/>
      <c r="V120" s="167"/>
      <c r="W120" s="167"/>
      <c r="X120" s="167"/>
      <c r="Y120" s="167"/>
      <c r="Z120" s="166" t="s">
        <v>41</v>
      </c>
      <c r="AA120" s="168">
        <v>10</v>
      </c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>
        <v>10</v>
      </c>
      <c r="AM120" s="168"/>
      <c r="AN120" s="168"/>
      <c r="AO120" s="168"/>
      <c r="AP120" s="168"/>
      <c r="AQ120" s="168">
        <v>10</v>
      </c>
      <c r="AR120" s="168"/>
      <c r="AS120" s="168"/>
      <c r="AT120" s="168"/>
      <c r="AU120" s="168"/>
      <c r="AV120" s="166" t="s">
        <v>41</v>
      </c>
    </row>
    <row r="121" spans="1:48" ht="49.5" customHeight="1">
      <c r="A121" s="166" t="s">
        <v>159</v>
      </c>
      <c r="B121" s="9"/>
      <c r="C121" s="9" t="s">
        <v>654</v>
      </c>
      <c r="D121" s="9"/>
      <c r="E121" s="9" t="s">
        <v>160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67"/>
      <c r="W121" s="167"/>
      <c r="X121" s="167"/>
      <c r="Y121" s="167"/>
      <c r="Z121" s="166" t="s">
        <v>159</v>
      </c>
      <c r="AA121" s="168">
        <v>30</v>
      </c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>
        <v>30</v>
      </c>
      <c r="AM121" s="168"/>
      <c r="AN121" s="168"/>
      <c r="AO121" s="168"/>
      <c r="AP121" s="168"/>
      <c r="AQ121" s="168">
        <v>30</v>
      </c>
      <c r="AR121" s="168"/>
      <c r="AS121" s="168"/>
      <c r="AT121" s="168"/>
      <c r="AU121" s="168"/>
      <c r="AV121" s="166" t="s">
        <v>159</v>
      </c>
    </row>
    <row r="122" spans="1:48" ht="66.75" customHeight="1">
      <c r="A122" s="166" t="s">
        <v>41</v>
      </c>
      <c r="B122" s="9"/>
      <c r="C122" s="9" t="s">
        <v>654</v>
      </c>
      <c r="D122" s="9"/>
      <c r="E122" s="9" t="s">
        <v>160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 t="s">
        <v>42</v>
      </c>
      <c r="U122" s="9"/>
      <c r="V122" s="167"/>
      <c r="W122" s="167"/>
      <c r="X122" s="167"/>
      <c r="Y122" s="167"/>
      <c r="Z122" s="166" t="s">
        <v>41</v>
      </c>
      <c r="AA122" s="168">
        <v>30</v>
      </c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>
        <v>30</v>
      </c>
      <c r="AM122" s="168"/>
      <c r="AN122" s="168"/>
      <c r="AO122" s="168"/>
      <c r="AP122" s="168"/>
      <c r="AQ122" s="168">
        <v>30</v>
      </c>
      <c r="AR122" s="168"/>
      <c r="AS122" s="168"/>
      <c r="AT122" s="168"/>
      <c r="AU122" s="168"/>
      <c r="AV122" s="166" t="s">
        <v>41</v>
      </c>
    </row>
    <row r="123" spans="1:48" ht="49.5" customHeight="1">
      <c r="A123" s="166" t="s">
        <v>161</v>
      </c>
      <c r="B123" s="9"/>
      <c r="C123" s="9" t="s">
        <v>654</v>
      </c>
      <c r="D123" s="9"/>
      <c r="E123" s="9" t="s">
        <v>162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67"/>
      <c r="W123" s="167"/>
      <c r="X123" s="167"/>
      <c r="Y123" s="167"/>
      <c r="Z123" s="166" t="s">
        <v>161</v>
      </c>
      <c r="AA123" s="168">
        <v>3</v>
      </c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>
        <v>3</v>
      </c>
      <c r="AM123" s="168"/>
      <c r="AN123" s="168"/>
      <c r="AO123" s="168"/>
      <c r="AP123" s="168"/>
      <c r="AQ123" s="168">
        <v>3</v>
      </c>
      <c r="AR123" s="168"/>
      <c r="AS123" s="168"/>
      <c r="AT123" s="168"/>
      <c r="AU123" s="168"/>
      <c r="AV123" s="166" t="s">
        <v>161</v>
      </c>
    </row>
    <row r="124" spans="1:48" ht="66.75" customHeight="1">
      <c r="A124" s="166" t="s">
        <v>41</v>
      </c>
      <c r="B124" s="9"/>
      <c r="C124" s="9" t="s">
        <v>654</v>
      </c>
      <c r="D124" s="9"/>
      <c r="E124" s="9" t="s">
        <v>162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 t="s">
        <v>42</v>
      </c>
      <c r="U124" s="9"/>
      <c r="V124" s="167"/>
      <c r="W124" s="167"/>
      <c r="X124" s="167"/>
      <c r="Y124" s="167"/>
      <c r="Z124" s="166" t="s">
        <v>41</v>
      </c>
      <c r="AA124" s="168">
        <v>3</v>
      </c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>
        <v>3</v>
      </c>
      <c r="AM124" s="168"/>
      <c r="AN124" s="168"/>
      <c r="AO124" s="168"/>
      <c r="AP124" s="168"/>
      <c r="AQ124" s="168">
        <v>3</v>
      </c>
      <c r="AR124" s="168"/>
      <c r="AS124" s="168"/>
      <c r="AT124" s="168"/>
      <c r="AU124" s="168"/>
      <c r="AV124" s="166" t="s">
        <v>41</v>
      </c>
    </row>
    <row r="125" spans="1:48" ht="99.75" customHeight="1">
      <c r="A125" s="166" t="s">
        <v>163</v>
      </c>
      <c r="B125" s="9"/>
      <c r="C125" s="9" t="s">
        <v>654</v>
      </c>
      <c r="D125" s="9"/>
      <c r="E125" s="9" t="s">
        <v>164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67"/>
      <c r="W125" s="167"/>
      <c r="X125" s="167"/>
      <c r="Y125" s="167"/>
      <c r="Z125" s="166" t="s">
        <v>163</v>
      </c>
      <c r="AA125" s="168">
        <v>5</v>
      </c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>
        <v>5</v>
      </c>
      <c r="AM125" s="168"/>
      <c r="AN125" s="168"/>
      <c r="AO125" s="168"/>
      <c r="AP125" s="168"/>
      <c r="AQ125" s="168">
        <v>5</v>
      </c>
      <c r="AR125" s="168"/>
      <c r="AS125" s="168"/>
      <c r="AT125" s="168"/>
      <c r="AU125" s="168"/>
      <c r="AV125" s="166" t="s">
        <v>163</v>
      </c>
    </row>
    <row r="126" spans="1:48" ht="66.75" customHeight="1">
      <c r="A126" s="166" t="s">
        <v>41</v>
      </c>
      <c r="B126" s="9"/>
      <c r="C126" s="9" t="s">
        <v>654</v>
      </c>
      <c r="D126" s="9"/>
      <c r="E126" s="9" t="s">
        <v>164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 t="s">
        <v>42</v>
      </c>
      <c r="U126" s="9"/>
      <c r="V126" s="167"/>
      <c r="W126" s="167"/>
      <c r="X126" s="167"/>
      <c r="Y126" s="167"/>
      <c r="Z126" s="166" t="s">
        <v>41</v>
      </c>
      <c r="AA126" s="168">
        <v>5</v>
      </c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>
        <v>5</v>
      </c>
      <c r="AM126" s="168"/>
      <c r="AN126" s="168"/>
      <c r="AO126" s="168"/>
      <c r="AP126" s="168"/>
      <c r="AQ126" s="168">
        <v>5</v>
      </c>
      <c r="AR126" s="168"/>
      <c r="AS126" s="168"/>
      <c r="AT126" s="168"/>
      <c r="AU126" s="168"/>
      <c r="AV126" s="166" t="s">
        <v>41</v>
      </c>
    </row>
    <row r="127" spans="1:48" ht="66.75" customHeight="1">
      <c r="A127" s="166" t="s">
        <v>165</v>
      </c>
      <c r="B127" s="9"/>
      <c r="C127" s="9" t="s">
        <v>654</v>
      </c>
      <c r="D127" s="9"/>
      <c r="E127" s="9" t="s">
        <v>166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67"/>
      <c r="W127" s="167"/>
      <c r="X127" s="167"/>
      <c r="Y127" s="167"/>
      <c r="Z127" s="166" t="s">
        <v>165</v>
      </c>
      <c r="AA127" s="168">
        <v>221</v>
      </c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>
        <v>221</v>
      </c>
      <c r="AM127" s="168"/>
      <c r="AN127" s="168"/>
      <c r="AO127" s="168"/>
      <c r="AP127" s="168"/>
      <c r="AQ127" s="168">
        <v>221</v>
      </c>
      <c r="AR127" s="168"/>
      <c r="AS127" s="168"/>
      <c r="AT127" s="168"/>
      <c r="AU127" s="168"/>
      <c r="AV127" s="166" t="s">
        <v>165</v>
      </c>
    </row>
    <row r="128" spans="1:48" ht="49.5" customHeight="1">
      <c r="A128" s="166" t="s">
        <v>167</v>
      </c>
      <c r="B128" s="9"/>
      <c r="C128" s="9" t="s">
        <v>654</v>
      </c>
      <c r="D128" s="9"/>
      <c r="E128" s="9" t="s">
        <v>168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67"/>
      <c r="W128" s="167"/>
      <c r="X128" s="167"/>
      <c r="Y128" s="167"/>
      <c r="Z128" s="166" t="s">
        <v>167</v>
      </c>
      <c r="AA128" s="168">
        <v>66</v>
      </c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>
        <v>66</v>
      </c>
      <c r="AM128" s="168"/>
      <c r="AN128" s="168"/>
      <c r="AO128" s="168"/>
      <c r="AP128" s="168"/>
      <c r="AQ128" s="168">
        <v>66</v>
      </c>
      <c r="AR128" s="168"/>
      <c r="AS128" s="168"/>
      <c r="AT128" s="168"/>
      <c r="AU128" s="168"/>
      <c r="AV128" s="166" t="s">
        <v>167</v>
      </c>
    </row>
    <row r="129" spans="1:48" ht="66.75" customHeight="1">
      <c r="A129" s="166" t="s">
        <v>169</v>
      </c>
      <c r="B129" s="9"/>
      <c r="C129" s="9" t="s">
        <v>654</v>
      </c>
      <c r="D129" s="9"/>
      <c r="E129" s="9" t="s">
        <v>170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67"/>
      <c r="W129" s="167"/>
      <c r="X129" s="167"/>
      <c r="Y129" s="167"/>
      <c r="Z129" s="166" t="s">
        <v>169</v>
      </c>
      <c r="AA129" s="168">
        <v>66</v>
      </c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>
        <v>66</v>
      </c>
      <c r="AM129" s="168"/>
      <c r="AN129" s="168"/>
      <c r="AO129" s="168"/>
      <c r="AP129" s="168"/>
      <c r="AQ129" s="168">
        <v>66</v>
      </c>
      <c r="AR129" s="168"/>
      <c r="AS129" s="168"/>
      <c r="AT129" s="168"/>
      <c r="AU129" s="168"/>
      <c r="AV129" s="166" t="s">
        <v>169</v>
      </c>
    </row>
    <row r="130" spans="1:48" ht="66.75" customHeight="1">
      <c r="A130" s="166" t="s">
        <v>41</v>
      </c>
      <c r="B130" s="9"/>
      <c r="C130" s="9" t="s">
        <v>654</v>
      </c>
      <c r="D130" s="9"/>
      <c r="E130" s="9" t="s">
        <v>170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 t="s">
        <v>42</v>
      </c>
      <c r="U130" s="9"/>
      <c r="V130" s="167"/>
      <c r="W130" s="167"/>
      <c r="X130" s="167"/>
      <c r="Y130" s="167"/>
      <c r="Z130" s="166" t="s">
        <v>41</v>
      </c>
      <c r="AA130" s="168">
        <v>66</v>
      </c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>
        <v>66</v>
      </c>
      <c r="AM130" s="168"/>
      <c r="AN130" s="168"/>
      <c r="AO130" s="168"/>
      <c r="AP130" s="168"/>
      <c r="AQ130" s="168">
        <v>66</v>
      </c>
      <c r="AR130" s="168"/>
      <c r="AS130" s="168"/>
      <c r="AT130" s="168"/>
      <c r="AU130" s="168"/>
      <c r="AV130" s="166" t="s">
        <v>41</v>
      </c>
    </row>
    <row r="131" spans="1:48" ht="99.75" customHeight="1">
      <c r="A131" s="166" t="s">
        <v>171</v>
      </c>
      <c r="B131" s="9"/>
      <c r="C131" s="9" t="s">
        <v>654</v>
      </c>
      <c r="D131" s="9"/>
      <c r="E131" s="9" t="s">
        <v>172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67"/>
      <c r="W131" s="167"/>
      <c r="X131" s="167"/>
      <c r="Y131" s="167"/>
      <c r="Z131" s="166" t="s">
        <v>171</v>
      </c>
      <c r="AA131" s="168">
        <v>155</v>
      </c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>
        <v>155</v>
      </c>
      <c r="AM131" s="168"/>
      <c r="AN131" s="168"/>
      <c r="AO131" s="168"/>
      <c r="AP131" s="168"/>
      <c r="AQ131" s="168">
        <v>155</v>
      </c>
      <c r="AR131" s="168"/>
      <c r="AS131" s="168"/>
      <c r="AT131" s="168"/>
      <c r="AU131" s="168"/>
      <c r="AV131" s="166" t="s">
        <v>171</v>
      </c>
    </row>
    <row r="132" spans="1:48" ht="33" customHeight="1">
      <c r="A132" s="166" t="s">
        <v>173</v>
      </c>
      <c r="B132" s="9"/>
      <c r="C132" s="9" t="s">
        <v>654</v>
      </c>
      <c r="D132" s="9"/>
      <c r="E132" s="9" t="s">
        <v>174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67"/>
      <c r="W132" s="167"/>
      <c r="X132" s="167"/>
      <c r="Y132" s="167"/>
      <c r="Z132" s="166" t="s">
        <v>173</v>
      </c>
      <c r="AA132" s="168">
        <v>115</v>
      </c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>
        <v>115</v>
      </c>
      <c r="AM132" s="168"/>
      <c r="AN132" s="168"/>
      <c r="AO132" s="168"/>
      <c r="AP132" s="168"/>
      <c r="AQ132" s="168">
        <v>115</v>
      </c>
      <c r="AR132" s="168"/>
      <c r="AS132" s="168"/>
      <c r="AT132" s="168"/>
      <c r="AU132" s="168"/>
      <c r="AV132" s="166" t="s">
        <v>173</v>
      </c>
    </row>
    <row r="133" spans="1:48" ht="66.75" customHeight="1">
      <c r="A133" s="166" t="s">
        <v>41</v>
      </c>
      <c r="B133" s="9"/>
      <c r="C133" s="9" t="s">
        <v>654</v>
      </c>
      <c r="D133" s="9"/>
      <c r="E133" s="9" t="s">
        <v>174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 t="s">
        <v>42</v>
      </c>
      <c r="U133" s="9"/>
      <c r="V133" s="167"/>
      <c r="W133" s="167"/>
      <c r="X133" s="167"/>
      <c r="Y133" s="167"/>
      <c r="Z133" s="166" t="s">
        <v>41</v>
      </c>
      <c r="AA133" s="168">
        <v>115</v>
      </c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>
        <v>115</v>
      </c>
      <c r="AM133" s="168"/>
      <c r="AN133" s="168"/>
      <c r="AO133" s="168"/>
      <c r="AP133" s="168"/>
      <c r="AQ133" s="168">
        <v>115</v>
      </c>
      <c r="AR133" s="168"/>
      <c r="AS133" s="168"/>
      <c r="AT133" s="168"/>
      <c r="AU133" s="168"/>
      <c r="AV133" s="166" t="s">
        <v>41</v>
      </c>
    </row>
    <row r="134" spans="1:48" ht="66.75" customHeight="1">
      <c r="A134" s="166" t="s">
        <v>175</v>
      </c>
      <c r="B134" s="9"/>
      <c r="C134" s="9" t="s">
        <v>654</v>
      </c>
      <c r="D134" s="9"/>
      <c r="E134" s="9" t="s">
        <v>176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67"/>
      <c r="W134" s="167"/>
      <c r="X134" s="167"/>
      <c r="Y134" s="167"/>
      <c r="Z134" s="166" t="s">
        <v>175</v>
      </c>
      <c r="AA134" s="168">
        <v>40</v>
      </c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>
        <v>40</v>
      </c>
      <c r="AM134" s="168"/>
      <c r="AN134" s="168"/>
      <c r="AO134" s="168"/>
      <c r="AP134" s="168"/>
      <c r="AQ134" s="168">
        <v>40</v>
      </c>
      <c r="AR134" s="168"/>
      <c r="AS134" s="168"/>
      <c r="AT134" s="168"/>
      <c r="AU134" s="168"/>
      <c r="AV134" s="166" t="s">
        <v>175</v>
      </c>
    </row>
    <row r="135" spans="1:48" ht="66.75" customHeight="1">
      <c r="A135" s="166" t="s">
        <v>41</v>
      </c>
      <c r="B135" s="9"/>
      <c r="C135" s="9" t="s">
        <v>654</v>
      </c>
      <c r="D135" s="9"/>
      <c r="E135" s="9" t="s">
        <v>176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 t="s">
        <v>42</v>
      </c>
      <c r="U135" s="9"/>
      <c r="V135" s="167"/>
      <c r="W135" s="167"/>
      <c r="X135" s="167"/>
      <c r="Y135" s="167"/>
      <c r="Z135" s="166" t="s">
        <v>41</v>
      </c>
      <c r="AA135" s="168">
        <v>40</v>
      </c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>
        <v>40</v>
      </c>
      <c r="AM135" s="168"/>
      <c r="AN135" s="168"/>
      <c r="AO135" s="168"/>
      <c r="AP135" s="168"/>
      <c r="AQ135" s="168">
        <v>40</v>
      </c>
      <c r="AR135" s="168"/>
      <c r="AS135" s="168"/>
      <c r="AT135" s="168"/>
      <c r="AU135" s="168"/>
      <c r="AV135" s="166" t="s">
        <v>41</v>
      </c>
    </row>
    <row r="136" spans="1:48" ht="66.75" customHeight="1">
      <c r="A136" s="166" t="s">
        <v>347</v>
      </c>
      <c r="B136" s="9"/>
      <c r="C136" s="9" t="s">
        <v>654</v>
      </c>
      <c r="D136" s="9"/>
      <c r="E136" s="9" t="s">
        <v>348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67"/>
      <c r="W136" s="167"/>
      <c r="X136" s="167"/>
      <c r="Y136" s="167"/>
      <c r="Z136" s="166" t="s">
        <v>347</v>
      </c>
      <c r="AA136" s="168">
        <f>AA137+AA155</f>
        <v>2926.74</v>
      </c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>
        <v>2145</v>
      </c>
      <c r="AM136" s="168"/>
      <c r="AN136" s="168"/>
      <c r="AO136" s="168">
        <v>200</v>
      </c>
      <c r="AP136" s="168"/>
      <c r="AQ136" s="168">
        <v>2269</v>
      </c>
      <c r="AR136" s="168"/>
      <c r="AS136" s="168"/>
      <c r="AT136" s="168">
        <v>250</v>
      </c>
      <c r="AU136" s="168"/>
      <c r="AV136" s="166" t="s">
        <v>347</v>
      </c>
    </row>
    <row r="137" spans="1:48" ht="49.5" customHeight="1">
      <c r="A137" s="166" t="s">
        <v>349</v>
      </c>
      <c r="B137" s="9"/>
      <c r="C137" s="9" t="s">
        <v>654</v>
      </c>
      <c r="D137" s="9"/>
      <c r="E137" s="9" t="s">
        <v>350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67"/>
      <c r="W137" s="167"/>
      <c r="X137" s="167"/>
      <c r="Y137" s="167"/>
      <c r="Z137" s="166" t="s">
        <v>349</v>
      </c>
      <c r="AA137" s="168">
        <v>1389.12</v>
      </c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>
        <v>1365</v>
      </c>
      <c r="AM137" s="168"/>
      <c r="AN137" s="168"/>
      <c r="AO137" s="168"/>
      <c r="AP137" s="168"/>
      <c r="AQ137" s="168">
        <v>1437</v>
      </c>
      <c r="AR137" s="168"/>
      <c r="AS137" s="168"/>
      <c r="AT137" s="168"/>
      <c r="AU137" s="168"/>
      <c r="AV137" s="166" t="s">
        <v>349</v>
      </c>
    </row>
    <row r="138" spans="1:48" ht="49.5" customHeight="1">
      <c r="A138" s="166" t="s">
        <v>351</v>
      </c>
      <c r="B138" s="9"/>
      <c r="C138" s="9" t="s">
        <v>654</v>
      </c>
      <c r="D138" s="9"/>
      <c r="E138" s="9" t="s">
        <v>352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67"/>
      <c r="W138" s="167"/>
      <c r="X138" s="167"/>
      <c r="Y138" s="167"/>
      <c r="Z138" s="166" t="s">
        <v>351</v>
      </c>
      <c r="AA138" s="168">
        <v>406</v>
      </c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>
        <v>458</v>
      </c>
      <c r="AM138" s="168"/>
      <c r="AN138" s="168"/>
      <c r="AO138" s="168"/>
      <c r="AP138" s="168"/>
      <c r="AQ138" s="168">
        <v>510</v>
      </c>
      <c r="AR138" s="168"/>
      <c r="AS138" s="168"/>
      <c r="AT138" s="168"/>
      <c r="AU138" s="168"/>
      <c r="AV138" s="166" t="s">
        <v>351</v>
      </c>
    </row>
    <row r="139" spans="1:48" ht="49.5" customHeight="1">
      <c r="A139" s="166" t="s">
        <v>353</v>
      </c>
      <c r="B139" s="9"/>
      <c r="C139" s="9" t="s">
        <v>654</v>
      </c>
      <c r="D139" s="9"/>
      <c r="E139" s="9" t="s">
        <v>354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67"/>
      <c r="W139" s="167"/>
      <c r="X139" s="167"/>
      <c r="Y139" s="167"/>
      <c r="Z139" s="166" t="s">
        <v>353</v>
      </c>
      <c r="AA139" s="168">
        <v>400</v>
      </c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>
        <v>450</v>
      </c>
      <c r="AM139" s="168"/>
      <c r="AN139" s="168"/>
      <c r="AO139" s="168"/>
      <c r="AP139" s="168"/>
      <c r="AQ139" s="168">
        <v>500</v>
      </c>
      <c r="AR139" s="168"/>
      <c r="AS139" s="168"/>
      <c r="AT139" s="168"/>
      <c r="AU139" s="168"/>
      <c r="AV139" s="166" t="s">
        <v>353</v>
      </c>
    </row>
    <row r="140" spans="1:48" ht="49.5" customHeight="1">
      <c r="A140" s="166" t="s">
        <v>195</v>
      </c>
      <c r="B140" s="9"/>
      <c r="C140" s="9" t="s">
        <v>654</v>
      </c>
      <c r="D140" s="9"/>
      <c r="E140" s="9" t="s">
        <v>354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 t="s">
        <v>196</v>
      </c>
      <c r="U140" s="9"/>
      <c r="V140" s="167"/>
      <c r="W140" s="167"/>
      <c r="X140" s="167"/>
      <c r="Y140" s="167"/>
      <c r="Z140" s="166" t="s">
        <v>195</v>
      </c>
      <c r="AA140" s="168">
        <v>400</v>
      </c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>
        <v>450</v>
      </c>
      <c r="AM140" s="168"/>
      <c r="AN140" s="168"/>
      <c r="AO140" s="168"/>
      <c r="AP140" s="168"/>
      <c r="AQ140" s="168">
        <v>500</v>
      </c>
      <c r="AR140" s="168"/>
      <c r="AS140" s="168"/>
      <c r="AT140" s="168"/>
      <c r="AU140" s="168"/>
      <c r="AV140" s="166" t="s">
        <v>195</v>
      </c>
    </row>
    <row r="141" spans="1:48" ht="33" customHeight="1">
      <c r="A141" s="166" t="s">
        <v>355</v>
      </c>
      <c r="B141" s="9"/>
      <c r="C141" s="9" t="s">
        <v>654</v>
      </c>
      <c r="D141" s="9"/>
      <c r="E141" s="9" t="s">
        <v>356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67"/>
      <c r="W141" s="167"/>
      <c r="X141" s="167"/>
      <c r="Y141" s="167"/>
      <c r="Z141" s="166" t="s">
        <v>355</v>
      </c>
      <c r="AA141" s="168">
        <v>6</v>
      </c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>
        <v>8</v>
      </c>
      <c r="AM141" s="168"/>
      <c r="AN141" s="168"/>
      <c r="AO141" s="168"/>
      <c r="AP141" s="168"/>
      <c r="AQ141" s="168">
        <v>10</v>
      </c>
      <c r="AR141" s="168"/>
      <c r="AS141" s="168"/>
      <c r="AT141" s="168"/>
      <c r="AU141" s="168"/>
      <c r="AV141" s="166" t="s">
        <v>355</v>
      </c>
    </row>
    <row r="142" spans="1:48" ht="49.5" customHeight="1">
      <c r="A142" s="166" t="s">
        <v>195</v>
      </c>
      <c r="B142" s="9"/>
      <c r="C142" s="9" t="s">
        <v>654</v>
      </c>
      <c r="D142" s="9"/>
      <c r="E142" s="9" t="s">
        <v>356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 t="s">
        <v>196</v>
      </c>
      <c r="U142" s="9"/>
      <c r="V142" s="167"/>
      <c r="W142" s="167"/>
      <c r="X142" s="167"/>
      <c r="Y142" s="167"/>
      <c r="Z142" s="166" t="s">
        <v>195</v>
      </c>
      <c r="AA142" s="168">
        <v>6</v>
      </c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>
        <v>8</v>
      </c>
      <c r="AM142" s="168"/>
      <c r="AN142" s="168"/>
      <c r="AO142" s="168"/>
      <c r="AP142" s="168"/>
      <c r="AQ142" s="168">
        <v>10</v>
      </c>
      <c r="AR142" s="168"/>
      <c r="AS142" s="168"/>
      <c r="AT142" s="168"/>
      <c r="AU142" s="168"/>
      <c r="AV142" s="166" t="s">
        <v>195</v>
      </c>
    </row>
    <row r="143" spans="1:48" ht="57.75" customHeight="1">
      <c r="A143" s="166" t="s">
        <v>357</v>
      </c>
      <c r="B143" s="9"/>
      <c r="C143" s="9" t="s">
        <v>654</v>
      </c>
      <c r="D143" s="9"/>
      <c r="E143" s="9" t="s">
        <v>358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67"/>
      <c r="W143" s="167"/>
      <c r="X143" s="167"/>
      <c r="Y143" s="167"/>
      <c r="Z143" s="166" t="s">
        <v>357</v>
      </c>
      <c r="AA143" s="168">
        <v>200</v>
      </c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>
        <v>160</v>
      </c>
      <c r="AM143" s="168"/>
      <c r="AN143" s="168"/>
      <c r="AO143" s="168"/>
      <c r="AP143" s="168"/>
      <c r="AQ143" s="168">
        <v>170</v>
      </c>
      <c r="AR143" s="168"/>
      <c r="AS143" s="168"/>
      <c r="AT143" s="168"/>
      <c r="AU143" s="168"/>
      <c r="AV143" s="166" t="s">
        <v>357</v>
      </c>
    </row>
    <row r="144" spans="1:48" ht="49.5" customHeight="1">
      <c r="A144" s="166" t="s">
        <v>359</v>
      </c>
      <c r="B144" s="9"/>
      <c r="C144" s="9" t="s">
        <v>654</v>
      </c>
      <c r="D144" s="9"/>
      <c r="E144" s="9" t="s">
        <v>360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67"/>
      <c r="W144" s="167"/>
      <c r="X144" s="167"/>
      <c r="Y144" s="167"/>
      <c r="Z144" s="166" t="s">
        <v>359</v>
      </c>
      <c r="AA144" s="168">
        <v>80</v>
      </c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>
        <v>30</v>
      </c>
      <c r="AM144" s="168"/>
      <c r="AN144" s="168"/>
      <c r="AO144" s="168"/>
      <c r="AP144" s="168"/>
      <c r="AQ144" s="168">
        <v>30</v>
      </c>
      <c r="AR144" s="168"/>
      <c r="AS144" s="168"/>
      <c r="AT144" s="168"/>
      <c r="AU144" s="168"/>
      <c r="AV144" s="166" t="s">
        <v>359</v>
      </c>
    </row>
    <row r="145" spans="1:48" ht="49.5" customHeight="1">
      <c r="A145" s="166" t="s">
        <v>195</v>
      </c>
      <c r="B145" s="9"/>
      <c r="C145" s="9" t="s">
        <v>654</v>
      </c>
      <c r="D145" s="9"/>
      <c r="E145" s="9" t="s">
        <v>360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 t="s">
        <v>196</v>
      </c>
      <c r="U145" s="9"/>
      <c r="V145" s="167"/>
      <c r="W145" s="167"/>
      <c r="X145" s="167"/>
      <c r="Y145" s="167"/>
      <c r="Z145" s="166" t="s">
        <v>195</v>
      </c>
      <c r="AA145" s="168">
        <v>80</v>
      </c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>
        <v>30</v>
      </c>
      <c r="AM145" s="168"/>
      <c r="AN145" s="168"/>
      <c r="AO145" s="168"/>
      <c r="AP145" s="168"/>
      <c r="AQ145" s="168">
        <v>30</v>
      </c>
      <c r="AR145" s="168"/>
      <c r="AS145" s="168"/>
      <c r="AT145" s="168"/>
      <c r="AU145" s="168"/>
      <c r="AV145" s="166" t="s">
        <v>195</v>
      </c>
    </row>
    <row r="146" spans="1:48" ht="49.5" customHeight="1">
      <c r="A146" s="166" t="s">
        <v>361</v>
      </c>
      <c r="B146" s="9"/>
      <c r="C146" s="9" t="s">
        <v>654</v>
      </c>
      <c r="D146" s="9"/>
      <c r="E146" s="9" t="s">
        <v>362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67"/>
      <c r="W146" s="167"/>
      <c r="X146" s="167"/>
      <c r="Y146" s="167"/>
      <c r="Z146" s="166" t="s">
        <v>361</v>
      </c>
      <c r="AA146" s="168">
        <v>50</v>
      </c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>
        <v>50</v>
      </c>
      <c r="AM146" s="168"/>
      <c r="AN146" s="168"/>
      <c r="AO146" s="168"/>
      <c r="AP146" s="168"/>
      <c r="AQ146" s="168">
        <v>50</v>
      </c>
      <c r="AR146" s="168"/>
      <c r="AS146" s="168"/>
      <c r="AT146" s="168"/>
      <c r="AU146" s="168"/>
      <c r="AV146" s="166" t="s">
        <v>361</v>
      </c>
    </row>
    <row r="147" spans="1:48" ht="49.5" customHeight="1">
      <c r="A147" s="166" t="s">
        <v>195</v>
      </c>
      <c r="B147" s="9"/>
      <c r="C147" s="9" t="s">
        <v>654</v>
      </c>
      <c r="D147" s="9"/>
      <c r="E147" s="9" t="s">
        <v>362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 t="s">
        <v>196</v>
      </c>
      <c r="U147" s="9"/>
      <c r="V147" s="167"/>
      <c r="W147" s="167"/>
      <c r="X147" s="167"/>
      <c r="Y147" s="167"/>
      <c r="Z147" s="166" t="s">
        <v>195</v>
      </c>
      <c r="AA147" s="168">
        <v>50</v>
      </c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>
        <v>50</v>
      </c>
      <c r="AM147" s="168"/>
      <c r="AN147" s="168"/>
      <c r="AO147" s="168"/>
      <c r="AP147" s="168"/>
      <c r="AQ147" s="168">
        <v>50</v>
      </c>
      <c r="AR147" s="168"/>
      <c r="AS147" s="168"/>
      <c r="AT147" s="168"/>
      <c r="AU147" s="168"/>
      <c r="AV147" s="166" t="s">
        <v>195</v>
      </c>
    </row>
    <row r="148" spans="1:48" ht="99.75" customHeight="1">
      <c r="A148" s="166" t="s">
        <v>363</v>
      </c>
      <c r="B148" s="9"/>
      <c r="C148" s="9" t="s">
        <v>654</v>
      </c>
      <c r="D148" s="9"/>
      <c r="E148" s="9" t="s">
        <v>364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67"/>
      <c r="W148" s="167"/>
      <c r="X148" s="167"/>
      <c r="Y148" s="167"/>
      <c r="Z148" s="166" t="s">
        <v>363</v>
      </c>
      <c r="AA148" s="168">
        <v>70</v>
      </c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>
        <v>80</v>
      </c>
      <c r="AM148" s="168"/>
      <c r="AN148" s="168"/>
      <c r="AO148" s="168"/>
      <c r="AP148" s="168"/>
      <c r="AQ148" s="168">
        <v>90</v>
      </c>
      <c r="AR148" s="168"/>
      <c r="AS148" s="168"/>
      <c r="AT148" s="168"/>
      <c r="AU148" s="168"/>
      <c r="AV148" s="166" t="s">
        <v>363</v>
      </c>
    </row>
    <row r="149" spans="1:48" ht="49.5" customHeight="1">
      <c r="A149" s="166" t="s">
        <v>195</v>
      </c>
      <c r="B149" s="9"/>
      <c r="C149" s="9" t="s">
        <v>654</v>
      </c>
      <c r="D149" s="9"/>
      <c r="E149" s="9" t="s">
        <v>364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 t="s">
        <v>196</v>
      </c>
      <c r="U149" s="9"/>
      <c r="V149" s="167"/>
      <c r="W149" s="167"/>
      <c r="X149" s="167"/>
      <c r="Y149" s="167"/>
      <c r="Z149" s="166" t="s">
        <v>195</v>
      </c>
      <c r="AA149" s="168">
        <v>70</v>
      </c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>
        <v>80</v>
      </c>
      <c r="AM149" s="168"/>
      <c r="AN149" s="168"/>
      <c r="AO149" s="168"/>
      <c r="AP149" s="168"/>
      <c r="AQ149" s="168">
        <v>90</v>
      </c>
      <c r="AR149" s="168"/>
      <c r="AS149" s="168"/>
      <c r="AT149" s="168"/>
      <c r="AU149" s="168"/>
      <c r="AV149" s="166" t="s">
        <v>195</v>
      </c>
    </row>
    <row r="150" spans="1:48" ht="66.75" customHeight="1">
      <c r="A150" s="166" t="s">
        <v>365</v>
      </c>
      <c r="B150" s="9"/>
      <c r="C150" s="9" t="s">
        <v>654</v>
      </c>
      <c r="D150" s="9"/>
      <c r="E150" s="9" t="s">
        <v>366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67"/>
      <c r="W150" s="167"/>
      <c r="X150" s="167"/>
      <c r="Y150" s="167"/>
      <c r="Z150" s="166" t="s">
        <v>365</v>
      </c>
      <c r="AA150" s="168">
        <v>783.12</v>
      </c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>
        <v>747</v>
      </c>
      <c r="AM150" s="168"/>
      <c r="AN150" s="168"/>
      <c r="AO150" s="168"/>
      <c r="AP150" s="168"/>
      <c r="AQ150" s="168">
        <v>757</v>
      </c>
      <c r="AR150" s="168"/>
      <c r="AS150" s="168"/>
      <c r="AT150" s="168"/>
      <c r="AU150" s="168"/>
      <c r="AV150" s="166" t="s">
        <v>365</v>
      </c>
    </row>
    <row r="151" spans="1:48" ht="83.25" customHeight="1">
      <c r="A151" s="166" t="s">
        <v>367</v>
      </c>
      <c r="B151" s="9"/>
      <c r="C151" s="9" t="s">
        <v>654</v>
      </c>
      <c r="D151" s="9"/>
      <c r="E151" s="9" t="s">
        <v>368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67"/>
      <c r="W151" s="167"/>
      <c r="X151" s="167"/>
      <c r="Y151" s="167"/>
      <c r="Z151" s="166" t="s">
        <v>367</v>
      </c>
      <c r="AA151" s="168">
        <v>743.82</v>
      </c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>
        <v>705</v>
      </c>
      <c r="AM151" s="168"/>
      <c r="AN151" s="168"/>
      <c r="AO151" s="168"/>
      <c r="AP151" s="168"/>
      <c r="AQ151" s="168">
        <v>713</v>
      </c>
      <c r="AR151" s="168"/>
      <c r="AS151" s="168"/>
      <c r="AT151" s="168"/>
      <c r="AU151" s="168"/>
      <c r="AV151" s="166" t="s">
        <v>367</v>
      </c>
    </row>
    <row r="152" spans="1:48" ht="49.5" customHeight="1">
      <c r="A152" s="166" t="s">
        <v>195</v>
      </c>
      <c r="B152" s="9"/>
      <c r="C152" s="9" t="s">
        <v>654</v>
      </c>
      <c r="D152" s="9"/>
      <c r="E152" s="9" t="s">
        <v>368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 t="s">
        <v>196</v>
      </c>
      <c r="U152" s="9"/>
      <c r="V152" s="167"/>
      <c r="W152" s="167"/>
      <c r="X152" s="167"/>
      <c r="Y152" s="167"/>
      <c r="Z152" s="166" t="s">
        <v>195</v>
      </c>
      <c r="AA152" s="168">
        <v>743.82</v>
      </c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>
        <v>705</v>
      </c>
      <c r="AM152" s="168"/>
      <c r="AN152" s="168"/>
      <c r="AO152" s="168"/>
      <c r="AP152" s="168"/>
      <c r="AQ152" s="168">
        <v>713</v>
      </c>
      <c r="AR152" s="168"/>
      <c r="AS152" s="168"/>
      <c r="AT152" s="168"/>
      <c r="AU152" s="168"/>
      <c r="AV152" s="166" t="s">
        <v>195</v>
      </c>
    </row>
    <row r="153" spans="1:48" ht="66.75" customHeight="1">
      <c r="A153" s="166" t="s">
        <v>369</v>
      </c>
      <c r="B153" s="9"/>
      <c r="C153" s="9" t="s">
        <v>654</v>
      </c>
      <c r="D153" s="9"/>
      <c r="E153" s="9" t="s">
        <v>370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67"/>
      <c r="W153" s="167"/>
      <c r="X153" s="167"/>
      <c r="Y153" s="167"/>
      <c r="Z153" s="166" t="s">
        <v>369</v>
      </c>
      <c r="AA153" s="168">
        <v>39.3</v>
      </c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>
        <v>42</v>
      </c>
      <c r="AM153" s="168"/>
      <c r="AN153" s="168"/>
      <c r="AO153" s="168"/>
      <c r="AP153" s="168"/>
      <c r="AQ153" s="168">
        <v>44</v>
      </c>
      <c r="AR153" s="168"/>
      <c r="AS153" s="168"/>
      <c r="AT153" s="168"/>
      <c r="AU153" s="168"/>
      <c r="AV153" s="166" t="s">
        <v>369</v>
      </c>
    </row>
    <row r="154" spans="1:48" ht="49.5" customHeight="1">
      <c r="A154" s="166" t="s">
        <v>195</v>
      </c>
      <c r="B154" s="9"/>
      <c r="C154" s="9" t="s">
        <v>654</v>
      </c>
      <c r="D154" s="9"/>
      <c r="E154" s="9" t="s">
        <v>370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 t="s">
        <v>196</v>
      </c>
      <c r="U154" s="9"/>
      <c r="V154" s="167"/>
      <c r="W154" s="167"/>
      <c r="X154" s="167"/>
      <c r="Y154" s="167"/>
      <c r="Z154" s="166" t="s">
        <v>195</v>
      </c>
      <c r="AA154" s="168">
        <v>39.3</v>
      </c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>
        <v>42</v>
      </c>
      <c r="AM154" s="168"/>
      <c r="AN154" s="168"/>
      <c r="AO154" s="168"/>
      <c r="AP154" s="168"/>
      <c r="AQ154" s="168">
        <v>44</v>
      </c>
      <c r="AR154" s="168"/>
      <c r="AS154" s="168"/>
      <c r="AT154" s="168"/>
      <c r="AU154" s="168"/>
      <c r="AV154" s="166" t="s">
        <v>195</v>
      </c>
    </row>
    <row r="155" spans="1:48" ht="49.5" customHeight="1">
      <c r="A155" s="166" t="s">
        <v>371</v>
      </c>
      <c r="B155" s="9"/>
      <c r="C155" s="9" t="s">
        <v>654</v>
      </c>
      <c r="D155" s="9"/>
      <c r="E155" s="9" t="s">
        <v>372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67"/>
      <c r="W155" s="167"/>
      <c r="X155" s="167"/>
      <c r="Y155" s="167"/>
      <c r="Z155" s="166" t="s">
        <v>371</v>
      </c>
      <c r="AA155" s="168">
        <f>AA156+AA161</f>
        <v>1537.62</v>
      </c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>
        <v>780</v>
      </c>
      <c r="AM155" s="168"/>
      <c r="AN155" s="168"/>
      <c r="AO155" s="168">
        <v>200</v>
      </c>
      <c r="AP155" s="168"/>
      <c r="AQ155" s="168">
        <v>832</v>
      </c>
      <c r="AR155" s="168"/>
      <c r="AS155" s="168"/>
      <c r="AT155" s="168">
        <v>250</v>
      </c>
      <c r="AU155" s="168"/>
      <c r="AV155" s="166" t="s">
        <v>371</v>
      </c>
    </row>
    <row r="156" spans="1:48" ht="49.5" customHeight="1">
      <c r="A156" s="166" t="s">
        <v>373</v>
      </c>
      <c r="B156" s="9"/>
      <c r="C156" s="9" t="s">
        <v>654</v>
      </c>
      <c r="D156" s="9"/>
      <c r="E156" s="9" t="s">
        <v>374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67"/>
      <c r="W156" s="167"/>
      <c r="X156" s="167"/>
      <c r="Y156" s="167"/>
      <c r="Z156" s="166" t="s">
        <v>373</v>
      </c>
      <c r="AA156" s="168">
        <v>240</v>
      </c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>
        <v>90</v>
      </c>
      <c r="AM156" s="168"/>
      <c r="AN156" s="168"/>
      <c r="AO156" s="168"/>
      <c r="AP156" s="168"/>
      <c r="AQ156" s="168">
        <v>90</v>
      </c>
      <c r="AR156" s="168"/>
      <c r="AS156" s="168"/>
      <c r="AT156" s="168"/>
      <c r="AU156" s="168"/>
      <c r="AV156" s="166" t="s">
        <v>373</v>
      </c>
    </row>
    <row r="157" spans="1:48" ht="49.5" customHeight="1">
      <c r="A157" s="166" t="s">
        <v>375</v>
      </c>
      <c r="B157" s="9"/>
      <c r="C157" s="9" t="s">
        <v>654</v>
      </c>
      <c r="D157" s="9"/>
      <c r="E157" s="9" t="s">
        <v>376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67"/>
      <c r="W157" s="167"/>
      <c r="X157" s="167"/>
      <c r="Y157" s="167"/>
      <c r="Z157" s="166" t="s">
        <v>375</v>
      </c>
      <c r="AA157" s="168">
        <v>90</v>
      </c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>
        <v>90</v>
      </c>
      <c r="AM157" s="168"/>
      <c r="AN157" s="168"/>
      <c r="AO157" s="168"/>
      <c r="AP157" s="168"/>
      <c r="AQ157" s="168">
        <v>90</v>
      </c>
      <c r="AR157" s="168"/>
      <c r="AS157" s="168"/>
      <c r="AT157" s="168"/>
      <c r="AU157" s="168"/>
      <c r="AV157" s="166" t="s">
        <v>375</v>
      </c>
    </row>
    <row r="158" spans="1:48" ht="49.5" customHeight="1">
      <c r="A158" s="166" t="s">
        <v>195</v>
      </c>
      <c r="B158" s="9"/>
      <c r="C158" s="9" t="s">
        <v>654</v>
      </c>
      <c r="D158" s="9"/>
      <c r="E158" s="9" t="s">
        <v>376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 t="s">
        <v>196</v>
      </c>
      <c r="U158" s="9"/>
      <c r="V158" s="167"/>
      <c r="W158" s="167"/>
      <c r="X158" s="167"/>
      <c r="Y158" s="167"/>
      <c r="Z158" s="166" t="s">
        <v>195</v>
      </c>
      <c r="AA158" s="168">
        <v>90</v>
      </c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>
        <v>90</v>
      </c>
      <c r="AM158" s="168"/>
      <c r="AN158" s="168"/>
      <c r="AO158" s="168"/>
      <c r="AP158" s="168"/>
      <c r="AQ158" s="168">
        <v>90</v>
      </c>
      <c r="AR158" s="168"/>
      <c r="AS158" s="168"/>
      <c r="AT158" s="168"/>
      <c r="AU158" s="168"/>
      <c r="AV158" s="166" t="s">
        <v>195</v>
      </c>
    </row>
    <row r="159" spans="1:48" ht="183.75" customHeight="1">
      <c r="A159" s="18" t="s">
        <v>377</v>
      </c>
      <c r="B159" s="9"/>
      <c r="C159" s="9" t="s">
        <v>654</v>
      </c>
      <c r="D159" s="9"/>
      <c r="E159" s="9" t="s">
        <v>378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67"/>
      <c r="W159" s="167"/>
      <c r="X159" s="167"/>
      <c r="Y159" s="167"/>
      <c r="Z159" s="18" t="s">
        <v>377</v>
      </c>
      <c r="AA159" s="168">
        <v>150</v>
      </c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8" t="s">
        <v>377</v>
      </c>
    </row>
    <row r="160" spans="1:48" ht="49.5" customHeight="1">
      <c r="A160" s="166" t="s">
        <v>195</v>
      </c>
      <c r="B160" s="9"/>
      <c r="C160" s="9" t="s">
        <v>654</v>
      </c>
      <c r="D160" s="9"/>
      <c r="E160" s="9" t="s">
        <v>378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 t="s">
        <v>196</v>
      </c>
      <c r="U160" s="9"/>
      <c r="V160" s="167"/>
      <c r="W160" s="167"/>
      <c r="X160" s="167"/>
      <c r="Y160" s="167"/>
      <c r="Z160" s="166" t="s">
        <v>195</v>
      </c>
      <c r="AA160" s="168">
        <v>150</v>
      </c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6" t="s">
        <v>195</v>
      </c>
    </row>
    <row r="161" spans="1:48" ht="49.5" customHeight="1">
      <c r="A161" s="166" t="s">
        <v>379</v>
      </c>
      <c r="B161" s="9"/>
      <c r="C161" s="9" t="s">
        <v>654</v>
      </c>
      <c r="D161" s="9"/>
      <c r="E161" s="9" t="s">
        <v>380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67"/>
      <c r="W161" s="167"/>
      <c r="X161" s="167"/>
      <c r="Y161" s="167"/>
      <c r="Z161" s="166" t="s">
        <v>379</v>
      </c>
      <c r="AA161" s="168">
        <f>AA162+AA164+AA166+AA168+AA170</f>
        <v>1297.62</v>
      </c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>
        <v>690</v>
      </c>
      <c r="AM161" s="168"/>
      <c r="AN161" s="168"/>
      <c r="AO161" s="168">
        <v>200</v>
      </c>
      <c r="AP161" s="168"/>
      <c r="AQ161" s="168">
        <v>742</v>
      </c>
      <c r="AR161" s="168"/>
      <c r="AS161" s="168"/>
      <c r="AT161" s="168">
        <v>250</v>
      </c>
      <c r="AU161" s="168"/>
      <c r="AV161" s="166" t="s">
        <v>379</v>
      </c>
    </row>
    <row r="162" spans="1:48" ht="99.75" customHeight="1">
      <c r="A162" s="166" t="s">
        <v>381</v>
      </c>
      <c r="B162" s="9"/>
      <c r="C162" s="9" t="s">
        <v>654</v>
      </c>
      <c r="D162" s="9"/>
      <c r="E162" s="9" t="s">
        <v>382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67"/>
      <c r="W162" s="167"/>
      <c r="X162" s="167"/>
      <c r="Y162" s="167"/>
      <c r="Z162" s="166" t="s">
        <v>381</v>
      </c>
      <c r="AA162" s="168">
        <v>829.62</v>
      </c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>
        <v>120</v>
      </c>
      <c r="AM162" s="168"/>
      <c r="AN162" s="168"/>
      <c r="AO162" s="168"/>
      <c r="AP162" s="168"/>
      <c r="AQ162" s="168">
        <v>120</v>
      </c>
      <c r="AR162" s="168"/>
      <c r="AS162" s="168"/>
      <c r="AT162" s="168"/>
      <c r="AU162" s="168"/>
      <c r="AV162" s="166" t="s">
        <v>381</v>
      </c>
    </row>
    <row r="163" spans="1:48" ht="49.5" customHeight="1">
      <c r="A163" s="166" t="s">
        <v>195</v>
      </c>
      <c r="B163" s="9"/>
      <c r="C163" s="9" t="s">
        <v>654</v>
      </c>
      <c r="D163" s="9"/>
      <c r="E163" s="9" t="s">
        <v>382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 t="s">
        <v>196</v>
      </c>
      <c r="U163" s="9"/>
      <c r="V163" s="167"/>
      <c r="W163" s="167"/>
      <c r="X163" s="167"/>
      <c r="Y163" s="167"/>
      <c r="Z163" s="166" t="s">
        <v>195</v>
      </c>
      <c r="AA163" s="168">
        <v>829.62</v>
      </c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>
        <v>120</v>
      </c>
      <c r="AM163" s="168"/>
      <c r="AN163" s="168"/>
      <c r="AO163" s="168"/>
      <c r="AP163" s="168"/>
      <c r="AQ163" s="168">
        <v>120</v>
      </c>
      <c r="AR163" s="168"/>
      <c r="AS163" s="168"/>
      <c r="AT163" s="168"/>
      <c r="AU163" s="168"/>
      <c r="AV163" s="166" t="s">
        <v>195</v>
      </c>
    </row>
    <row r="164" spans="1:48" ht="83.25" customHeight="1">
      <c r="A164" s="166" t="s">
        <v>383</v>
      </c>
      <c r="B164" s="9"/>
      <c r="C164" s="9" t="s">
        <v>654</v>
      </c>
      <c r="D164" s="9"/>
      <c r="E164" s="9" t="s">
        <v>384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67"/>
      <c r="W164" s="167"/>
      <c r="X164" s="167"/>
      <c r="Y164" s="167"/>
      <c r="Z164" s="166" t="s">
        <v>383</v>
      </c>
      <c r="AA164" s="168">
        <v>200</v>
      </c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>
        <v>150</v>
      </c>
      <c r="AM164" s="168"/>
      <c r="AN164" s="168"/>
      <c r="AO164" s="168"/>
      <c r="AP164" s="168"/>
      <c r="AQ164" s="168">
        <v>150</v>
      </c>
      <c r="AR164" s="168"/>
      <c r="AS164" s="168"/>
      <c r="AT164" s="168"/>
      <c r="AU164" s="168"/>
      <c r="AV164" s="166" t="s">
        <v>383</v>
      </c>
    </row>
    <row r="165" spans="1:48" ht="49.5" customHeight="1">
      <c r="A165" s="166" t="s">
        <v>195</v>
      </c>
      <c r="B165" s="9"/>
      <c r="C165" s="9" t="s">
        <v>654</v>
      </c>
      <c r="D165" s="9"/>
      <c r="E165" s="9" t="s">
        <v>384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 t="s">
        <v>196</v>
      </c>
      <c r="U165" s="9"/>
      <c r="V165" s="167"/>
      <c r="W165" s="167"/>
      <c r="X165" s="167"/>
      <c r="Y165" s="167"/>
      <c r="Z165" s="166" t="s">
        <v>195</v>
      </c>
      <c r="AA165" s="168">
        <v>200</v>
      </c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>
        <v>150</v>
      </c>
      <c r="AM165" s="168"/>
      <c r="AN165" s="168"/>
      <c r="AO165" s="168"/>
      <c r="AP165" s="168"/>
      <c r="AQ165" s="168">
        <v>150</v>
      </c>
      <c r="AR165" s="168"/>
      <c r="AS165" s="168"/>
      <c r="AT165" s="168"/>
      <c r="AU165" s="168"/>
      <c r="AV165" s="166" t="s">
        <v>195</v>
      </c>
    </row>
    <row r="166" spans="1:48" ht="33" customHeight="1">
      <c r="A166" s="166" t="s">
        <v>385</v>
      </c>
      <c r="B166" s="9"/>
      <c r="C166" s="9" t="s">
        <v>654</v>
      </c>
      <c r="D166" s="9"/>
      <c r="E166" s="9" t="s">
        <v>386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67"/>
      <c r="W166" s="167"/>
      <c r="X166" s="167"/>
      <c r="Y166" s="167"/>
      <c r="Z166" s="166" t="s">
        <v>385</v>
      </c>
      <c r="AA166" s="168">
        <v>6</v>
      </c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>
        <v>8</v>
      </c>
      <c r="AM166" s="168"/>
      <c r="AN166" s="168"/>
      <c r="AO166" s="168"/>
      <c r="AP166" s="168"/>
      <c r="AQ166" s="168">
        <v>10</v>
      </c>
      <c r="AR166" s="168"/>
      <c r="AS166" s="168"/>
      <c r="AT166" s="168"/>
      <c r="AU166" s="168"/>
      <c r="AV166" s="166" t="s">
        <v>385</v>
      </c>
    </row>
    <row r="167" spans="1:48" ht="49.5" customHeight="1">
      <c r="A167" s="166" t="s">
        <v>195</v>
      </c>
      <c r="B167" s="9"/>
      <c r="C167" s="9" t="s">
        <v>654</v>
      </c>
      <c r="D167" s="9"/>
      <c r="E167" s="9" t="s">
        <v>386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 t="s">
        <v>196</v>
      </c>
      <c r="U167" s="9"/>
      <c r="V167" s="167"/>
      <c r="W167" s="167"/>
      <c r="X167" s="167"/>
      <c r="Y167" s="167"/>
      <c r="Z167" s="166" t="s">
        <v>195</v>
      </c>
      <c r="AA167" s="168">
        <v>6</v>
      </c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>
        <v>8</v>
      </c>
      <c r="AM167" s="168"/>
      <c r="AN167" s="168"/>
      <c r="AO167" s="168"/>
      <c r="AP167" s="168"/>
      <c r="AQ167" s="168">
        <v>10</v>
      </c>
      <c r="AR167" s="168"/>
      <c r="AS167" s="168"/>
      <c r="AT167" s="168"/>
      <c r="AU167" s="168"/>
      <c r="AV167" s="166" t="s">
        <v>195</v>
      </c>
    </row>
    <row r="168" spans="1:48" ht="49.5" customHeight="1">
      <c r="A168" s="166" t="s">
        <v>387</v>
      </c>
      <c r="B168" s="9"/>
      <c r="C168" s="9" t="s">
        <v>654</v>
      </c>
      <c r="D168" s="9"/>
      <c r="E168" s="9" t="s">
        <v>388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67"/>
      <c r="W168" s="167"/>
      <c r="X168" s="167"/>
      <c r="Y168" s="167"/>
      <c r="Z168" s="166" t="s">
        <v>387</v>
      </c>
      <c r="AA168" s="168">
        <v>250</v>
      </c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>
        <v>200</v>
      </c>
      <c r="AM168" s="168"/>
      <c r="AN168" s="168"/>
      <c r="AO168" s="168"/>
      <c r="AP168" s="168"/>
      <c r="AQ168" s="168">
        <v>200</v>
      </c>
      <c r="AR168" s="168"/>
      <c r="AS168" s="168"/>
      <c r="AT168" s="168"/>
      <c r="AU168" s="168"/>
      <c r="AV168" s="166" t="s">
        <v>387</v>
      </c>
    </row>
    <row r="169" spans="1:48" ht="49.5" customHeight="1">
      <c r="A169" s="166" t="s">
        <v>195</v>
      </c>
      <c r="B169" s="9"/>
      <c r="C169" s="9" t="s">
        <v>654</v>
      </c>
      <c r="D169" s="9"/>
      <c r="E169" s="9" t="s">
        <v>388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 t="s">
        <v>196</v>
      </c>
      <c r="U169" s="9"/>
      <c r="V169" s="167"/>
      <c r="W169" s="167"/>
      <c r="X169" s="167"/>
      <c r="Y169" s="167"/>
      <c r="Z169" s="166" t="s">
        <v>195</v>
      </c>
      <c r="AA169" s="168">
        <v>250</v>
      </c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>
        <v>200</v>
      </c>
      <c r="AM169" s="168"/>
      <c r="AN169" s="168"/>
      <c r="AO169" s="168"/>
      <c r="AP169" s="168"/>
      <c r="AQ169" s="168">
        <v>200</v>
      </c>
      <c r="AR169" s="168"/>
      <c r="AS169" s="168"/>
      <c r="AT169" s="168"/>
      <c r="AU169" s="168"/>
      <c r="AV169" s="166" t="s">
        <v>195</v>
      </c>
    </row>
    <row r="170" spans="1:48" ht="49.5" customHeight="1">
      <c r="A170" s="166" t="s">
        <v>389</v>
      </c>
      <c r="B170" s="9"/>
      <c r="C170" s="9" t="s">
        <v>654</v>
      </c>
      <c r="D170" s="9"/>
      <c r="E170" s="9" t="s">
        <v>390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67"/>
      <c r="W170" s="167"/>
      <c r="X170" s="167"/>
      <c r="Y170" s="167"/>
      <c r="Z170" s="166" t="s">
        <v>389</v>
      </c>
      <c r="AA170" s="168">
        <v>12</v>
      </c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>
        <v>12</v>
      </c>
      <c r="AM170" s="168"/>
      <c r="AN170" s="168"/>
      <c r="AO170" s="168"/>
      <c r="AP170" s="168"/>
      <c r="AQ170" s="168">
        <v>12</v>
      </c>
      <c r="AR170" s="168"/>
      <c r="AS170" s="168"/>
      <c r="AT170" s="168"/>
      <c r="AU170" s="168"/>
      <c r="AV170" s="166" t="s">
        <v>389</v>
      </c>
    </row>
    <row r="171" spans="1:48" ht="49.5" customHeight="1">
      <c r="A171" s="166" t="s">
        <v>195</v>
      </c>
      <c r="B171" s="9"/>
      <c r="C171" s="9" t="s">
        <v>654</v>
      </c>
      <c r="D171" s="9"/>
      <c r="E171" s="9" t="s">
        <v>390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 t="s">
        <v>196</v>
      </c>
      <c r="U171" s="9"/>
      <c r="V171" s="167"/>
      <c r="W171" s="167"/>
      <c r="X171" s="167"/>
      <c r="Y171" s="167"/>
      <c r="Z171" s="166" t="s">
        <v>195</v>
      </c>
      <c r="AA171" s="168">
        <v>12</v>
      </c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>
        <v>12</v>
      </c>
      <c r="AM171" s="168"/>
      <c r="AN171" s="168"/>
      <c r="AO171" s="168"/>
      <c r="AP171" s="168"/>
      <c r="AQ171" s="168">
        <v>12</v>
      </c>
      <c r="AR171" s="168"/>
      <c r="AS171" s="168"/>
      <c r="AT171" s="168"/>
      <c r="AU171" s="168"/>
      <c r="AV171" s="166" t="s">
        <v>195</v>
      </c>
    </row>
    <row r="172" spans="1:48" ht="66.75" customHeight="1">
      <c r="A172" s="166" t="s">
        <v>1064</v>
      </c>
      <c r="B172" s="9"/>
      <c r="C172" s="9" t="s">
        <v>654</v>
      </c>
      <c r="D172" s="9"/>
      <c r="E172" s="9" t="s">
        <v>392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67"/>
      <c r="W172" s="167"/>
      <c r="X172" s="167"/>
      <c r="Y172" s="167"/>
      <c r="Z172" s="166" t="s">
        <v>1064</v>
      </c>
      <c r="AA172" s="168">
        <v>7308.5</v>
      </c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>
        <v>5931.4</v>
      </c>
      <c r="AM172" s="168">
        <v>1755.6</v>
      </c>
      <c r="AN172" s="168"/>
      <c r="AO172" s="168"/>
      <c r="AP172" s="168"/>
      <c r="AQ172" s="168">
        <v>10893.5</v>
      </c>
      <c r="AR172" s="168">
        <v>1931.2</v>
      </c>
      <c r="AS172" s="168"/>
      <c r="AT172" s="168"/>
      <c r="AU172" s="168"/>
      <c r="AV172" s="166" t="s">
        <v>1064</v>
      </c>
    </row>
    <row r="173" spans="1:48" ht="33" customHeight="1">
      <c r="A173" s="166" t="s">
        <v>399</v>
      </c>
      <c r="B173" s="9"/>
      <c r="C173" s="9" t="s">
        <v>654</v>
      </c>
      <c r="D173" s="9"/>
      <c r="E173" s="9" t="s">
        <v>400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67"/>
      <c r="W173" s="167"/>
      <c r="X173" s="167"/>
      <c r="Y173" s="167"/>
      <c r="Z173" s="166" t="s">
        <v>399</v>
      </c>
      <c r="AA173" s="168">
        <v>50</v>
      </c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6" t="s">
        <v>399</v>
      </c>
    </row>
    <row r="174" spans="1:48" ht="33" customHeight="1">
      <c r="A174" s="166" t="s">
        <v>181</v>
      </c>
      <c r="B174" s="9"/>
      <c r="C174" s="9" t="s">
        <v>654</v>
      </c>
      <c r="D174" s="9"/>
      <c r="E174" s="9" t="s">
        <v>400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 t="s">
        <v>182</v>
      </c>
      <c r="U174" s="9"/>
      <c r="V174" s="167"/>
      <c r="W174" s="167"/>
      <c r="X174" s="167"/>
      <c r="Y174" s="167"/>
      <c r="Z174" s="166" t="s">
        <v>181</v>
      </c>
      <c r="AA174" s="168">
        <v>50</v>
      </c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6" t="s">
        <v>181</v>
      </c>
    </row>
    <row r="175" spans="1:48" ht="66.75" customHeight="1">
      <c r="A175" s="166" t="s">
        <v>1110</v>
      </c>
      <c r="B175" s="9"/>
      <c r="C175" s="9" t="s">
        <v>654</v>
      </c>
      <c r="D175" s="9"/>
      <c r="E175" s="9" t="s">
        <v>1109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167"/>
      <c r="W175" s="167"/>
      <c r="X175" s="167"/>
      <c r="Y175" s="167"/>
      <c r="Z175" s="166" t="s">
        <v>1110</v>
      </c>
      <c r="AA175" s="168">
        <v>1059.4</v>
      </c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6" t="s">
        <v>1110</v>
      </c>
    </row>
    <row r="176" spans="1:48" ht="133.5" customHeight="1">
      <c r="A176" s="166" t="s">
        <v>247</v>
      </c>
      <c r="B176" s="9"/>
      <c r="C176" s="9" t="s">
        <v>654</v>
      </c>
      <c r="D176" s="9"/>
      <c r="E176" s="9" t="s">
        <v>1109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 t="s">
        <v>248</v>
      </c>
      <c r="U176" s="9"/>
      <c r="V176" s="167"/>
      <c r="W176" s="167"/>
      <c r="X176" s="167"/>
      <c r="Y176" s="167"/>
      <c r="Z176" s="166" t="s">
        <v>247</v>
      </c>
      <c r="AA176" s="168">
        <v>1059.4</v>
      </c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6" t="s">
        <v>247</v>
      </c>
    </row>
    <row r="177" spans="1:48" ht="66.75" customHeight="1">
      <c r="A177" s="166" t="s">
        <v>39</v>
      </c>
      <c r="B177" s="9"/>
      <c r="C177" s="9" t="s">
        <v>654</v>
      </c>
      <c r="D177" s="9"/>
      <c r="E177" s="9" t="s">
        <v>1111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67"/>
      <c r="W177" s="167"/>
      <c r="X177" s="167"/>
      <c r="Y177" s="167"/>
      <c r="Z177" s="166" t="s">
        <v>39</v>
      </c>
      <c r="AA177" s="168">
        <v>4175.8</v>
      </c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>
        <v>4175.8</v>
      </c>
      <c r="AM177" s="168"/>
      <c r="AN177" s="168"/>
      <c r="AO177" s="168"/>
      <c r="AP177" s="168"/>
      <c r="AQ177" s="168">
        <v>8962.3</v>
      </c>
      <c r="AR177" s="168"/>
      <c r="AS177" s="168"/>
      <c r="AT177" s="168"/>
      <c r="AU177" s="168"/>
      <c r="AV177" s="166" t="s">
        <v>39</v>
      </c>
    </row>
    <row r="178" spans="1:48" ht="133.5" customHeight="1">
      <c r="A178" s="166" t="s">
        <v>247</v>
      </c>
      <c r="B178" s="9"/>
      <c r="C178" s="9" t="s">
        <v>654</v>
      </c>
      <c r="D178" s="9"/>
      <c r="E178" s="9" t="s">
        <v>1111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 t="s">
        <v>248</v>
      </c>
      <c r="U178" s="9"/>
      <c r="V178" s="167"/>
      <c r="W178" s="167"/>
      <c r="X178" s="167"/>
      <c r="Y178" s="167"/>
      <c r="Z178" s="166" t="s">
        <v>247</v>
      </c>
      <c r="AA178" s="168">
        <v>3662.8</v>
      </c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>
        <v>3662.8</v>
      </c>
      <c r="AM178" s="168"/>
      <c r="AN178" s="168"/>
      <c r="AO178" s="168"/>
      <c r="AP178" s="168"/>
      <c r="AQ178" s="168">
        <v>6898.2</v>
      </c>
      <c r="AR178" s="168"/>
      <c r="AS178" s="168"/>
      <c r="AT178" s="168"/>
      <c r="AU178" s="168"/>
      <c r="AV178" s="166" t="s">
        <v>247</v>
      </c>
    </row>
    <row r="179" spans="1:48" ht="49.5" customHeight="1">
      <c r="A179" s="166" t="s">
        <v>195</v>
      </c>
      <c r="B179" s="9"/>
      <c r="C179" s="9" t="s">
        <v>654</v>
      </c>
      <c r="D179" s="9"/>
      <c r="E179" s="9" t="s">
        <v>1111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 t="s">
        <v>196</v>
      </c>
      <c r="U179" s="9"/>
      <c r="V179" s="167"/>
      <c r="W179" s="167"/>
      <c r="X179" s="167"/>
      <c r="Y179" s="167"/>
      <c r="Z179" s="166" t="s">
        <v>195</v>
      </c>
      <c r="AA179" s="168">
        <v>513</v>
      </c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>
        <v>513</v>
      </c>
      <c r="AM179" s="168"/>
      <c r="AN179" s="168"/>
      <c r="AO179" s="168"/>
      <c r="AP179" s="168"/>
      <c r="AQ179" s="168">
        <v>2064.1</v>
      </c>
      <c r="AR179" s="168"/>
      <c r="AS179" s="168"/>
      <c r="AT179" s="168"/>
      <c r="AU179" s="168"/>
      <c r="AV179" s="166" t="s">
        <v>195</v>
      </c>
    </row>
    <row r="180" spans="1:48" ht="33" customHeight="1">
      <c r="A180" s="166" t="s">
        <v>1115</v>
      </c>
      <c r="B180" s="9"/>
      <c r="C180" s="9" t="s">
        <v>654</v>
      </c>
      <c r="D180" s="9"/>
      <c r="E180" s="9" t="s">
        <v>1114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67"/>
      <c r="W180" s="167"/>
      <c r="X180" s="167"/>
      <c r="Y180" s="167"/>
      <c r="Z180" s="166" t="s">
        <v>1115</v>
      </c>
      <c r="AA180" s="168">
        <v>2023.3</v>
      </c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>
        <v>1755.6</v>
      </c>
      <c r="AM180" s="168">
        <v>1755.6</v>
      </c>
      <c r="AN180" s="168"/>
      <c r="AO180" s="168"/>
      <c r="AP180" s="168"/>
      <c r="AQ180" s="168">
        <v>1931.2</v>
      </c>
      <c r="AR180" s="168">
        <v>1931.2</v>
      </c>
      <c r="AS180" s="168"/>
      <c r="AT180" s="168"/>
      <c r="AU180" s="168"/>
      <c r="AV180" s="166" t="s">
        <v>1115</v>
      </c>
    </row>
    <row r="181" spans="1:48" ht="133.5" customHeight="1">
      <c r="A181" s="166" t="s">
        <v>247</v>
      </c>
      <c r="B181" s="9"/>
      <c r="C181" s="9" t="s">
        <v>654</v>
      </c>
      <c r="D181" s="9"/>
      <c r="E181" s="9" t="s">
        <v>1114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 t="s">
        <v>248</v>
      </c>
      <c r="U181" s="9"/>
      <c r="V181" s="167"/>
      <c r="W181" s="167"/>
      <c r="X181" s="167"/>
      <c r="Y181" s="167"/>
      <c r="Z181" s="166" t="s">
        <v>247</v>
      </c>
      <c r="AA181" s="168">
        <v>1330.8</v>
      </c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>
        <v>1330.8</v>
      </c>
      <c r="AM181" s="168">
        <v>1330.8</v>
      </c>
      <c r="AN181" s="168"/>
      <c r="AO181" s="168"/>
      <c r="AP181" s="168"/>
      <c r="AQ181" s="168">
        <v>1330.8</v>
      </c>
      <c r="AR181" s="168">
        <v>1330.8</v>
      </c>
      <c r="AS181" s="168"/>
      <c r="AT181" s="168"/>
      <c r="AU181" s="168"/>
      <c r="AV181" s="166" t="s">
        <v>247</v>
      </c>
    </row>
    <row r="182" spans="1:48" ht="49.5" customHeight="1">
      <c r="A182" s="166" t="s">
        <v>195</v>
      </c>
      <c r="B182" s="9"/>
      <c r="C182" s="9" t="s">
        <v>654</v>
      </c>
      <c r="D182" s="9"/>
      <c r="E182" s="9" t="s">
        <v>1114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 t="s">
        <v>196</v>
      </c>
      <c r="U182" s="9"/>
      <c r="V182" s="167"/>
      <c r="W182" s="167"/>
      <c r="X182" s="167"/>
      <c r="Y182" s="167"/>
      <c r="Z182" s="166" t="s">
        <v>195</v>
      </c>
      <c r="AA182" s="168">
        <v>692.5</v>
      </c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>
        <v>424.8</v>
      </c>
      <c r="AM182" s="168">
        <v>424.8</v>
      </c>
      <c r="AN182" s="168"/>
      <c r="AO182" s="168"/>
      <c r="AP182" s="168"/>
      <c r="AQ182" s="168">
        <v>600.4</v>
      </c>
      <c r="AR182" s="168">
        <v>600.4</v>
      </c>
      <c r="AS182" s="168"/>
      <c r="AT182" s="168"/>
      <c r="AU182" s="168"/>
      <c r="AV182" s="166" t="s">
        <v>195</v>
      </c>
    </row>
    <row r="183" spans="1:48" ht="49.5" customHeight="1">
      <c r="A183" s="166" t="s">
        <v>418</v>
      </c>
      <c r="B183" s="9"/>
      <c r="C183" s="9" t="s">
        <v>654</v>
      </c>
      <c r="D183" s="9"/>
      <c r="E183" s="9" t="s">
        <v>419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67"/>
      <c r="W183" s="167"/>
      <c r="X183" s="167"/>
      <c r="Y183" s="167"/>
      <c r="Z183" s="166" t="s">
        <v>418</v>
      </c>
      <c r="AA183" s="168">
        <v>14099.3</v>
      </c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>
        <v>14099.3</v>
      </c>
      <c r="AM183" s="168"/>
      <c r="AN183" s="168"/>
      <c r="AO183" s="168"/>
      <c r="AP183" s="168"/>
      <c r="AQ183" s="168">
        <v>14099.3</v>
      </c>
      <c r="AR183" s="168"/>
      <c r="AS183" s="168"/>
      <c r="AT183" s="168"/>
      <c r="AU183" s="168"/>
      <c r="AV183" s="166" t="s">
        <v>418</v>
      </c>
    </row>
    <row r="184" spans="1:48" ht="33" customHeight="1">
      <c r="A184" s="166" t="s">
        <v>426</v>
      </c>
      <c r="B184" s="9"/>
      <c r="C184" s="9" t="s">
        <v>654</v>
      </c>
      <c r="D184" s="9"/>
      <c r="E184" s="9" t="s">
        <v>427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67"/>
      <c r="W184" s="167"/>
      <c r="X184" s="167"/>
      <c r="Y184" s="167"/>
      <c r="Z184" s="166" t="s">
        <v>426</v>
      </c>
      <c r="AA184" s="168">
        <v>193</v>
      </c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>
        <v>193</v>
      </c>
      <c r="AM184" s="168"/>
      <c r="AN184" s="168"/>
      <c r="AO184" s="168"/>
      <c r="AP184" s="168"/>
      <c r="AQ184" s="168">
        <v>193</v>
      </c>
      <c r="AR184" s="168"/>
      <c r="AS184" s="168"/>
      <c r="AT184" s="168"/>
      <c r="AU184" s="168"/>
      <c r="AV184" s="166" t="s">
        <v>426</v>
      </c>
    </row>
    <row r="185" spans="1:48" ht="49.5" customHeight="1">
      <c r="A185" s="166" t="s">
        <v>195</v>
      </c>
      <c r="B185" s="9"/>
      <c r="C185" s="9" t="s">
        <v>654</v>
      </c>
      <c r="D185" s="9"/>
      <c r="E185" s="9" t="s">
        <v>427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 t="s">
        <v>196</v>
      </c>
      <c r="U185" s="9"/>
      <c r="V185" s="167"/>
      <c r="W185" s="167"/>
      <c r="X185" s="167"/>
      <c r="Y185" s="167"/>
      <c r="Z185" s="166" t="s">
        <v>195</v>
      </c>
      <c r="AA185" s="168">
        <v>193</v>
      </c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>
        <v>193</v>
      </c>
      <c r="AM185" s="168"/>
      <c r="AN185" s="168"/>
      <c r="AO185" s="168"/>
      <c r="AP185" s="168"/>
      <c r="AQ185" s="168">
        <v>193</v>
      </c>
      <c r="AR185" s="168"/>
      <c r="AS185" s="168"/>
      <c r="AT185" s="168"/>
      <c r="AU185" s="168"/>
      <c r="AV185" s="166" t="s">
        <v>195</v>
      </c>
    </row>
    <row r="186" spans="1:48" ht="117" customHeight="1">
      <c r="A186" s="166" t="s">
        <v>434</v>
      </c>
      <c r="B186" s="9"/>
      <c r="C186" s="9" t="s">
        <v>654</v>
      </c>
      <c r="D186" s="9"/>
      <c r="E186" s="9" t="s">
        <v>435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67"/>
      <c r="W186" s="167"/>
      <c r="X186" s="167"/>
      <c r="Y186" s="167"/>
      <c r="Z186" s="166" t="s">
        <v>434</v>
      </c>
      <c r="AA186" s="168">
        <v>13906.3</v>
      </c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>
        <v>13906.3</v>
      </c>
      <c r="AM186" s="168"/>
      <c r="AN186" s="168"/>
      <c r="AO186" s="168"/>
      <c r="AP186" s="168"/>
      <c r="AQ186" s="168">
        <v>13906.3</v>
      </c>
      <c r="AR186" s="168"/>
      <c r="AS186" s="168"/>
      <c r="AT186" s="168"/>
      <c r="AU186" s="168"/>
      <c r="AV186" s="166" t="s">
        <v>434</v>
      </c>
    </row>
    <row r="187" spans="1:48" ht="33" customHeight="1">
      <c r="A187" s="166" t="s">
        <v>181</v>
      </c>
      <c r="B187" s="9"/>
      <c r="C187" s="9" t="s">
        <v>654</v>
      </c>
      <c r="D187" s="9"/>
      <c r="E187" s="9" t="s">
        <v>435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 t="s">
        <v>182</v>
      </c>
      <c r="U187" s="9"/>
      <c r="V187" s="167"/>
      <c r="W187" s="167"/>
      <c r="X187" s="167"/>
      <c r="Y187" s="167"/>
      <c r="Z187" s="166" t="s">
        <v>181</v>
      </c>
      <c r="AA187" s="168">
        <v>13906.3</v>
      </c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>
        <v>13906.3</v>
      </c>
      <c r="AM187" s="168"/>
      <c r="AN187" s="168"/>
      <c r="AO187" s="168"/>
      <c r="AP187" s="168"/>
      <c r="AQ187" s="168">
        <v>13906.3</v>
      </c>
      <c r="AR187" s="168"/>
      <c r="AS187" s="168"/>
      <c r="AT187" s="168"/>
      <c r="AU187" s="168"/>
      <c r="AV187" s="166" t="s">
        <v>181</v>
      </c>
    </row>
    <row r="188" spans="1:48" ht="49.5" customHeight="1">
      <c r="A188" s="166" t="s">
        <v>655</v>
      </c>
      <c r="B188" s="9"/>
      <c r="C188" s="9" t="s">
        <v>656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67"/>
      <c r="W188" s="167"/>
      <c r="X188" s="167"/>
      <c r="Y188" s="167"/>
      <c r="Z188" s="166" t="s">
        <v>655</v>
      </c>
      <c r="AA188" s="168">
        <v>1844.9</v>
      </c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>
        <v>1904.9</v>
      </c>
      <c r="AM188" s="168"/>
      <c r="AN188" s="168"/>
      <c r="AO188" s="168"/>
      <c r="AP188" s="168"/>
      <c r="AQ188" s="168">
        <v>1804.9</v>
      </c>
      <c r="AR188" s="168"/>
      <c r="AS188" s="168"/>
      <c r="AT188" s="168"/>
      <c r="AU188" s="168"/>
      <c r="AV188" s="166" t="s">
        <v>655</v>
      </c>
    </row>
    <row r="189" spans="1:48" ht="66.75" customHeight="1">
      <c r="A189" s="166" t="s">
        <v>657</v>
      </c>
      <c r="B189" s="9"/>
      <c r="C189" s="9" t="s">
        <v>658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167"/>
      <c r="W189" s="167"/>
      <c r="X189" s="167"/>
      <c r="Y189" s="167"/>
      <c r="Z189" s="166" t="s">
        <v>657</v>
      </c>
      <c r="AA189" s="168">
        <v>1844.9</v>
      </c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>
        <v>1904.9</v>
      </c>
      <c r="AM189" s="168"/>
      <c r="AN189" s="168"/>
      <c r="AO189" s="168"/>
      <c r="AP189" s="168"/>
      <c r="AQ189" s="168">
        <v>1804.9</v>
      </c>
      <c r="AR189" s="168"/>
      <c r="AS189" s="168"/>
      <c r="AT189" s="168"/>
      <c r="AU189" s="168"/>
      <c r="AV189" s="166" t="s">
        <v>657</v>
      </c>
    </row>
    <row r="190" spans="1:48" ht="83.25" customHeight="1">
      <c r="A190" s="166" t="s">
        <v>334</v>
      </c>
      <c r="B190" s="9"/>
      <c r="C190" s="9" t="s">
        <v>658</v>
      </c>
      <c r="D190" s="9"/>
      <c r="E190" s="9" t="s">
        <v>335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167"/>
      <c r="W190" s="167"/>
      <c r="X190" s="167"/>
      <c r="Y190" s="167"/>
      <c r="Z190" s="166" t="s">
        <v>334</v>
      </c>
      <c r="AA190" s="168">
        <v>40</v>
      </c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>
        <v>100</v>
      </c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6" t="s">
        <v>334</v>
      </c>
    </row>
    <row r="191" spans="1:48" ht="117" customHeight="1">
      <c r="A191" s="166" t="s">
        <v>342</v>
      </c>
      <c r="B191" s="9"/>
      <c r="C191" s="9" t="s">
        <v>658</v>
      </c>
      <c r="D191" s="9"/>
      <c r="E191" s="9" t="s">
        <v>343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67"/>
      <c r="W191" s="167"/>
      <c r="X191" s="167"/>
      <c r="Y191" s="167"/>
      <c r="Z191" s="166" t="s">
        <v>342</v>
      </c>
      <c r="AA191" s="168">
        <v>40</v>
      </c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6" t="s">
        <v>342</v>
      </c>
    </row>
    <row r="192" spans="1:48" ht="66.75" customHeight="1">
      <c r="A192" s="166" t="s">
        <v>344</v>
      </c>
      <c r="B192" s="9"/>
      <c r="C192" s="9" t="s">
        <v>658</v>
      </c>
      <c r="D192" s="9"/>
      <c r="E192" s="9" t="s">
        <v>345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67"/>
      <c r="W192" s="167"/>
      <c r="X192" s="167"/>
      <c r="Y192" s="167"/>
      <c r="Z192" s="166" t="s">
        <v>344</v>
      </c>
      <c r="AA192" s="168">
        <v>40</v>
      </c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6" t="s">
        <v>344</v>
      </c>
    </row>
    <row r="193" spans="1:48" ht="133.5" customHeight="1">
      <c r="A193" s="166" t="s">
        <v>659</v>
      </c>
      <c r="B193" s="9"/>
      <c r="C193" s="9" t="s">
        <v>658</v>
      </c>
      <c r="D193" s="9"/>
      <c r="E193" s="9" t="s">
        <v>346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67"/>
      <c r="W193" s="167"/>
      <c r="X193" s="167"/>
      <c r="Y193" s="167"/>
      <c r="Z193" s="166" t="s">
        <v>659</v>
      </c>
      <c r="AA193" s="168">
        <v>40</v>
      </c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6" t="s">
        <v>659</v>
      </c>
    </row>
    <row r="194" spans="1:48" ht="49.5" customHeight="1">
      <c r="A194" s="166" t="s">
        <v>195</v>
      </c>
      <c r="B194" s="9"/>
      <c r="C194" s="9" t="s">
        <v>658</v>
      </c>
      <c r="D194" s="9"/>
      <c r="E194" s="9" t="s">
        <v>346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 t="s">
        <v>196</v>
      </c>
      <c r="U194" s="9"/>
      <c r="V194" s="167"/>
      <c r="W194" s="167"/>
      <c r="X194" s="167"/>
      <c r="Y194" s="167"/>
      <c r="Z194" s="166" t="s">
        <v>195</v>
      </c>
      <c r="AA194" s="168">
        <v>40</v>
      </c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6" t="s">
        <v>195</v>
      </c>
    </row>
    <row r="195" spans="1:48" ht="66.75" customHeight="1">
      <c r="A195" s="166" t="s">
        <v>1064</v>
      </c>
      <c r="B195" s="9"/>
      <c r="C195" s="9" t="s">
        <v>658</v>
      </c>
      <c r="D195" s="9"/>
      <c r="E195" s="9" t="s">
        <v>392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67"/>
      <c r="W195" s="167"/>
      <c r="X195" s="167"/>
      <c r="Y195" s="167"/>
      <c r="Z195" s="166" t="s">
        <v>1064</v>
      </c>
      <c r="AA195" s="168">
        <v>1804.9</v>
      </c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>
        <v>1804.9</v>
      </c>
      <c r="AM195" s="168"/>
      <c r="AN195" s="168"/>
      <c r="AO195" s="168"/>
      <c r="AP195" s="168"/>
      <c r="AQ195" s="168">
        <v>1804.9</v>
      </c>
      <c r="AR195" s="168"/>
      <c r="AS195" s="168"/>
      <c r="AT195" s="168"/>
      <c r="AU195" s="168"/>
      <c r="AV195" s="166" t="s">
        <v>1064</v>
      </c>
    </row>
    <row r="196" spans="1:48" ht="33" customHeight="1">
      <c r="A196" s="166" t="s">
        <v>245</v>
      </c>
      <c r="B196" s="9"/>
      <c r="C196" s="9" t="s">
        <v>658</v>
      </c>
      <c r="D196" s="9"/>
      <c r="E196" s="9" t="s">
        <v>401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67"/>
      <c r="W196" s="167"/>
      <c r="X196" s="167"/>
      <c r="Y196" s="167"/>
      <c r="Z196" s="166" t="s">
        <v>245</v>
      </c>
      <c r="AA196" s="168">
        <v>1804.9</v>
      </c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>
        <v>1804.9</v>
      </c>
      <c r="AM196" s="168"/>
      <c r="AN196" s="168"/>
      <c r="AO196" s="168"/>
      <c r="AP196" s="168"/>
      <c r="AQ196" s="168">
        <v>1804.9</v>
      </c>
      <c r="AR196" s="168"/>
      <c r="AS196" s="168"/>
      <c r="AT196" s="168"/>
      <c r="AU196" s="168"/>
      <c r="AV196" s="166" t="s">
        <v>245</v>
      </c>
    </row>
    <row r="197" spans="1:48" ht="133.5" customHeight="1">
      <c r="A197" s="166" t="s">
        <v>247</v>
      </c>
      <c r="B197" s="9"/>
      <c r="C197" s="9" t="s">
        <v>658</v>
      </c>
      <c r="D197" s="9"/>
      <c r="E197" s="9" t="s">
        <v>401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 t="s">
        <v>248</v>
      </c>
      <c r="U197" s="9"/>
      <c r="V197" s="167"/>
      <c r="W197" s="167"/>
      <c r="X197" s="167"/>
      <c r="Y197" s="167"/>
      <c r="Z197" s="166" t="s">
        <v>247</v>
      </c>
      <c r="AA197" s="168">
        <v>1751.4</v>
      </c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>
        <v>1751.4</v>
      </c>
      <c r="AM197" s="168"/>
      <c r="AN197" s="168"/>
      <c r="AO197" s="168"/>
      <c r="AP197" s="168"/>
      <c r="AQ197" s="168">
        <v>1751.4</v>
      </c>
      <c r="AR197" s="168"/>
      <c r="AS197" s="168"/>
      <c r="AT197" s="168"/>
      <c r="AU197" s="168"/>
      <c r="AV197" s="166" t="s">
        <v>247</v>
      </c>
    </row>
    <row r="198" spans="1:48" ht="49.5" customHeight="1">
      <c r="A198" s="166" t="s">
        <v>195</v>
      </c>
      <c r="B198" s="9"/>
      <c r="C198" s="9" t="s">
        <v>658</v>
      </c>
      <c r="D198" s="9"/>
      <c r="E198" s="9" t="s">
        <v>401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 t="s">
        <v>196</v>
      </c>
      <c r="U198" s="9"/>
      <c r="V198" s="167"/>
      <c r="W198" s="167"/>
      <c r="X198" s="167"/>
      <c r="Y198" s="167"/>
      <c r="Z198" s="166" t="s">
        <v>195</v>
      </c>
      <c r="AA198" s="168">
        <v>53.5</v>
      </c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>
        <v>53.5</v>
      </c>
      <c r="AM198" s="168"/>
      <c r="AN198" s="168"/>
      <c r="AO198" s="168"/>
      <c r="AP198" s="168"/>
      <c r="AQ198" s="168">
        <v>53.5</v>
      </c>
      <c r="AR198" s="168"/>
      <c r="AS198" s="168"/>
      <c r="AT198" s="168"/>
      <c r="AU198" s="168"/>
      <c r="AV198" s="166" t="s">
        <v>195</v>
      </c>
    </row>
    <row r="199" spans="1:48" ht="16.5" customHeight="1">
      <c r="A199" s="166" t="s">
        <v>635</v>
      </c>
      <c r="B199" s="9"/>
      <c r="C199" s="9" t="s">
        <v>636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67"/>
      <c r="W199" s="167"/>
      <c r="X199" s="167"/>
      <c r="Y199" s="167"/>
      <c r="Z199" s="166" t="s">
        <v>635</v>
      </c>
      <c r="AA199" s="168">
        <f>AA200+AA208+AA214</f>
        <v>3518.5099999999998</v>
      </c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>
        <v>3450.4</v>
      </c>
      <c r="AM199" s="168">
        <v>14.8</v>
      </c>
      <c r="AN199" s="168">
        <v>7.4</v>
      </c>
      <c r="AO199" s="168">
        <v>3328.2</v>
      </c>
      <c r="AP199" s="168"/>
      <c r="AQ199" s="168">
        <v>7.3</v>
      </c>
      <c r="AR199" s="168">
        <v>4.9</v>
      </c>
      <c r="AS199" s="168">
        <v>2.4</v>
      </c>
      <c r="AT199" s="168"/>
      <c r="AU199" s="168"/>
      <c r="AV199" s="166" t="s">
        <v>635</v>
      </c>
    </row>
    <row r="200" spans="1:48" ht="16.5" customHeight="1">
      <c r="A200" s="166" t="s">
        <v>660</v>
      </c>
      <c r="B200" s="9"/>
      <c r="C200" s="9" t="s">
        <v>661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67"/>
      <c r="W200" s="167"/>
      <c r="X200" s="167"/>
      <c r="Y200" s="167"/>
      <c r="Z200" s="166" t="s">
        <v>660</v>
      </c>
      <c r="AA200" s="168">
        <v>45.1</v>
      </c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>
        <v>22.2</v>
      </c>
      <c r="AM200" s="168">
        <v>14.8</v>
      </c>
      <c r="AN200" s="168">
        <v>7.4</v>
      </c>
      <c r="AO200" s="168"/>
      <c r="AP200" s="168"/>
      <c r="AQ200" s="168">
        <v>7.3</v>
      </c>
      <c r="AR200" s="168">
        <v>4.9</v>
      </c>
      <c r="AS200" s="168">
        <v>2.4</v>
      </c>
      <c r="AT200" s="168"/>
      <c r="AU200" s="168"/>
      <c r="AV200" s="166" t="s">
        <v>660</v>
      </c>
    </row>
    <row r="201" spans="1:48" ht="33" customHeight="1">
      <c r="A201" s="166" t="s">
        <v>177</v>
      </c>
      <c r="B201" s="9"/>
      <c r="C201" s="9" t="s">
        <v>661</v>
      </c>
      <c r="D201" s="9"/>
      <c r="E201" s="9" t="s">
        <v>178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167"/>
      <c r="W201" s="167"/>
      <c r="X201" s="167"/>
      <c r="Y201" s="167"/>
      <c r="Z201" s="166" t="s">
        <v>177</v>
      </c>
      <c r="AA201" s="168">
        <v>45.1</v>
      </c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>
        <v>22.2</v>
      </c>
      <c r="AM201" s="168">
        <v>14.8</v>
      </c>
      <c r="AN201" s="168">
        <v>7.4</v>
      </c>
      <c r="AO201" s="168"/>
      <c r="AP201" s="168"/>
      <c r="AQ201" s="168">
        <v>7.3</v>
      </c>
      <c r="AR201" s="168">
        <v>4.9</v>
      </c>
      <c r="AS201" s="168">
        <v>2.4</v>
      </c>
      <c r="AT201" s="168"/>
      <c r="AU201" s="168"/>
      <c r="AV201" s="166" t="s">
        <v>177</v>
      </c>
    </row>
    <row r="202" spans="1:48" ht="66.75" customHeight="1">
      <c r="A202" s="166" t="s">
        <v>179</v>
      </c>
      <c r="B202" s="9"/>
      <c r="C202" s="9" t="s">
        <v>661</v>
      </c>
      <c r="D202" s="9"/>
      <c r="E202" s="9" t="s">
        <v>180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67"/>
      <c r="W202" s="167"/>
      <c r="X202" s="167"/>
      <c r="Y202" s="167"/>
      <c r="Z202" s="166" t="s">
        <v>179</v>
      </c>
      <c r="AA202" s="168">
        <v>45.1</v>
      </c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>
        <v>22.2</v>
      </c>
      <c r="AM202" s="168">
        <v>14.8</v>
      </c>
      <c r="AN202" s="168">
        <v>7.4</v>
      </c>
      <c r="AO202" s="168"/>
      <c r="AP202" s="168"/>
      <c r="AQ202" s="168">
        <v>7.3</v>
      </c>
      <c r="AR202" s="168">
        <v>4.9</v>
      </c>
      <c r="AS202" s="168">
        <v>2.4</v>
      </c>
      <c r="AT202" s="168"/>
      <c r="AU202" s="168"/>
      <c r="AV202" s="166" t="s">
        <v>179</v>
      </c>
    </row>
    <row r="203" spans="1:48" ht="66.75" customHeight="1">
      <c r="A203" s="166" t="s">
        <v>183</v>
      </c>
      <c r="B203" s="9"/>
      <c r="C203" s="9" t="s">
        <v>661</v>
      </c>
      <c r="D203" s="9"/>
      <c r="E203" s="9" t="s">
        <v>184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67"/>
      <c r="W203" s="167"/>
      <c r="X203" s="167"/>
      <c r="Y203" s="167"/>
      <c r="Z203" s="166" t="s">
        <v>183</v>
      </c>
      <c r="AA203" s="168">
        <v>45.1</v>
      </c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>
        <v>22.2</v>
      </c>
      <c r="AM203" s="168">
        <v>14.8</v>
      </c>
      <c r="AN203" s="168">
        <v>7.4</v>
      </c>
      <c r="AO203" s="168"/>
      <c r="AP203" s="168"/>
      <c r="AQ203" s="168">
        <v>7.3</v>
      </c>
      <c r="AR203" s="168">
        <v>4.9</v>
      </c>
      <c r="AS203" s="168">
        <v>2.4</v>
      </c>
      <c r="AT203" s="168"/>
      <c r="AU203" s="168"/>
      <c r="AV203" s="166" t="s">
        <v>183</v>
      </c>
    </row>
    <row r="204" spans="1:48" ht="117" customHeight="1">
      <c r="A204" s="166" t="s">
        <v>185</v>
      </c>
      <c r="B204" s="9"/>
      <c r="C204" s="9" t="s">
        <v>661</v>
      </c>
      <c r="D204" s="9"/>
      <c r="E204" s="9" t="s">
        <v>186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67"/>
      <c r="W204" s="167"/>
      <c r="X204" s="167"/>
      <c r="Y204" s="167"/>
      <c r="Z204" s="166" t="s">
        <v>185</v>
      </c>
      <c r="AA204" s="168">
        <v>3.9</v>
      </c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>
        <v>1.9</v>
      </c>
      <c r="AM204" s="168"/>
      <c r="AN204" s="168">
        <v>1.9</v>
      </c>
      <c r="AO204" s="168"/>
      <c r="AP204" s="168"/>
      <c r="AQ204" s="168">
        <v>0.6</v>
      </c>
      <c r="AR204" s="168"/>
      <c r="AS204" s="168">
        <v>0.6</v>
      </c>
      <c r="AT204" s="168"/>
      <c r="AU204" s="168"/>
      <c r="AV204" s="166" t="s">
        <v>185</v>
      </c>
    </row>
    <row r="205" spans="1:48" ht="33" customHeight="1">
      <c r="A205" s="166" t="s">
        <v>181</v>
      </c>
      <c r="B205" s="9"/>
      <c r="C205" s="9" t="s">
        <v>661</v>
      </c>
      <c r="D205" s="9"/>
      <c r="E205" s="9" t="s">
        <v>186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 t="s">
        <v>182</v>
      </c>
      <c r="U205" s="9"/>
      <c r="V205" s="167"/>
      <c r="W205" s="167"/>
      <c r="X205" s="167"/>
      <c r="Y205" s="167"/>
      <c r="Z205" s="166" t="s">
        <v>181</v>
      </c>
      <c r="AA205" s="168">
        <v>3.9</v>
      </c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>
        <v>1.9</v>
      </c>
      <c r="AM205" s="168"/>
      <c r="AN205" s="168">
        <v>1.9</v>
      </c>
      <c r="AO205" s="168"/>
      <c r="AP205" s="168"/>
      <c r="AQ205" s="168">
        <v>0.6</v>
      </c>
      <c r="AR205" s="168"/>
      <c r="AS205" s="168">
        <v>0.6</v>
      </c>
      <c r="AT205" s="168"/>
      <c r="AU205" s="168"/>
      <c r="AV205" s="166" t="s">
        <v>181</v>
      </c>
    </row>
    <row r="206" spans="1:48" ht="83.25" customHeight="1">
      <c r="A206" s="166" t="s">
        <v>187</v>
      </c>
      <c r="B206" s="9"/>
      <c r="C206" s="9" t="s">
        <v>661</v>
      </c>
      <c r="D206" s="9"/>
      <c r="E206" s="9" t="s">
        <v>188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67"/>
      <c r="W206" s="167"/>
      <c r="X206" s="167"/>
      <c r="Y206" s="167"/>
      <c r="Z206" s="166" t="s">
        <v>187</v>
      </c>
      <c r="AA206" s="168">
        <v>41.2</v>
      </c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>
        <v>20.3</v>
      </c>
      <c r="AM206" s="168">
        <v>14.8</v>
      </c>
      <c r="AN206" s="168">
        <v>5.5</v>
      </c>
      <c r="AO206" s="168"/>
      <c r="AP206" s="168"/>
      <c r="AQ206" s="168">
        <v>6.7</v>
      </c>
      <c r="AR206" s="168">
        <v>4.9</v>
      </c>
      <c r="AS206" s="168">
        <v>1.8</v>
      </c>
      <c r="AT206" s="168"/>
      <c r="AU206" s="168"/>
      <c r="AV206" s="166" t="s">
        <v>187</v>
      </c>
    </row>
    <row r="207" spans="1:48" ht="33" customHeight="1">
      <c r="A207" s="166" t="s">
        <v>181</v>
      </c>
      <c r="B207" s="9"/>
      <c r="C207" s="9" t="s">
        <v>661</v>
      </c>
      <c r="D207" s="9"/>
      <c r="E207" s="9" t="s">
        <v>188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 t="s">
        <v>182</v>
      </c>
      <c r="U207" s="9"/>
      <c r="V207" s="167"/>
      <c r="W207" s="167"/>
      <c r="X207" s="167"/>
      <c r="Y207" s="167"/>
      <c r="Z207" s="166" t="s">
        <v>181</v>
      </c>
      <c r="AA207" s="168">
        <v>41.2</v>
      </c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>
        <v>20.3</v>
      </c>
      <c r="AM207" s="168">
        <v>14.8</v>
      </c>
      <c r="AN207" s="168">
        <v>5.5</v>
      </c>
      <c r="AO207" s="168"/>
      <c r="AP207" s="168"/>
      <c r="AQ207" s="168">
        <v>6.7</v>
      </c>
      <c r="AR207" s="168">
        <v>4.9</v>
      </c>
      <c r="AS207" s="168">
        <v>1.8</v>
      </c>
      <c r="AT207" s="168"/>
      <c r="AU207" s="168"/>
      <c r="AV207" s="166" t="s">
        <v>181</v>
      </c>
    </row>
    <row r="208" spans="1:48" ht="16.5" customHeight="1">
      <c r="A208" s="166" t="s">
        <v>662</v>
      </c>
      <c r="B208" s="9"/>
      <c r="C208" s="9" t="s">
        <v>663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67"/>
      <c r="W208" s="167"/>
      <c r="X208" s="167"/>
      <c r="Y208" s="167"/>
      <c r="Z208" s="166" t="s">
        <v>662</v>
      </c>
      <c r="AA208" s="168">
        <v>3328.2</v>
      </c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>
        <v>3328.2</v>
      </c>
      <c r="AM208" s="168"/>
      <c r="AN208" s="168"/>
      <c r="AO208" s="168">
        <v>3328.2</v>
      </c>
      <c r="AP208" s="168"/>
      <c r="AQ208" s="168"/>
      <c r="AR208" s="168"/>
      <c r="AS208" s="168"/>
      <c r="AT208" s="168"/>
      <c r="AU208" s="168"/>
      <c r="AV208" s="166" t="s">
        <v>662</v>
      </c>
    </row>
    <row r="209" spans="1:48" ht="83.25" customHeight="1">
      <c r="A209" s="166" t="s">
        <v>197</v>
      </c>
      <c r="B209" s="9"/>
      <c r="C209" s="9" t="s">
        <v>663</v>
      </c>
      <c r="D209" s="9"/>
      <c r="E209" s="9" t="s">
        <v>198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67"/>
      <c r="W209" s="167"/>
      <c r="X209" s="167"/>
      <c r="Y209" s="167"/>
      <c r="Z209" s="166" t="s">
        <v>197</v>
      </c>
      <c r="AA209" s="168">
        <v>3328.2</v>
      </c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>
        <v>3328.2</v>
      </c>
      <c r="AM209" s="168"/>
      <c r="AN209" s="168"/>
      <c r="AO209" s="168">
        <v>3328.2</v>
      </c>
      <c r="AP209" s="168"/>
      <c r="AQ209" s="168"/>
      <c r="AR209" s="168"/>
      <c r="AS209" s="168"/>
      <c r="AT209" s="168"/>
      <c r="AU209" s="168"/>
      <c r="AV209" s="166" t="s">
        <v>197</v>
      </c>
    </row>
    <row r="210" spans="1:48" ht="83.25" customHeight="1">
      <c r="A210" s="166" t="s">
        <v>199</v>
      </c>
      <c r="B210" s="9"/>
      <c r="C210" s="9" t="s">
        <v>663</v>
      </c>
      <c r="D210" s="9"/>
      <c r="E210" s="9" t="s">
        <v>200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67"/>
      <c r="W210" s="167"/>
      <c r="X210" s="167"/>
      <c r="Y210" s="167"/>
      <c r="Z210" s="166" t="s">
        <v>199</v>
      </c>
      <c r="AA210" s="168">
        <v>3328.2</v>
      </c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>
        <v>3328.2</v>
      </c>
      <c r="AM210" s="168"/>
      <c r="AN210" s="168"/>
      <c r="AO210" s="168">
        <v>3328.2</v>
      </c>
      <c r="AP210" s="168"/>
      <c r="AQ210" s="168"/>
      <c r="AR210" s="168"/>
      <c r="AS210" s="168"/>
      <c r="AT210" s="168"/>
      <c r="AU210" s="168"/>
      <c r="AV210" s="166" t="s">
        <v>199</v>
      </c>
    </row>
    <row r="211" spans="1:48" ht="49.5" customHeight="1">
      <c r="A211" s="166" t="s">
        <v>219</v>
      </c>
      <c r="B211" s="9"/>
      <c r="C211" s="9" t="s">
        <v>663</v>
      </c>
      <c r="D211" s="9"/>
      <c r="E211" s="9" t="s">
        <v>220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167"/>
      <c r="W211" s="167"/>
      <c r="X211" s="167"/>
      <c r="Y211" s="167"/>
      <c r="Z211" s="166" t="s">
        <v>219</v>
      </c>
      <c r="AA211" s="168">
        <v>3328.2</v>
      </c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>
        <v>3328.2</v>
      </c>
      <c r="AM211" s="168"/>
      <c r="AN211" s="168"/>
      <c r="AO211" s="168">
        <v>3328.2</v>
      </c>
      <c r="AP211" s="168"/>
      <c r="AQ211" s="168"/>
      <c r="AR211" s="168"/>
      <c r="AS211" s="168"/>
      <c r="AT211" s="168"/>
      <c r="AU211" s="168"/>
      <c r="AV211" s="166" t="s">
        <v>219</v>
      </c>
    </row>
    <row r="212" spans="1:48" ht="83.25" customHeight="1">
      <c r="A212" s="166" t="s">
        <v>221</v>
      </c>
      <c r="B212" s="9"/>
      <c r="C212" s="9" t="s">
        <v>663</v>
      </c>
      <c r="D212" s="9"/>
      <c r="E212" s="9" t="s">
        <v>222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167"/>
      <c r="W212" s="167"/>
      <c r="X212" s="167"/>
      <c r="Y212" s="167"/>
      <c r="Z212" s="166" t="s">
        <v>221</v>
      </c>
      <c r="AA212" s="168">
        <v>3328.2</v>
      </c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>
        <v>3328.2</v>
      </c>
      <c r="AM212" s="168"/>
      <c r="AN212" s="168"/>
      <c r="AO212" s="168">
        <v>3328.2</v>
      </c>
      <c r="AP212" s="168"/>
      <c r="AQ212" s="168"/>
      <c r="AR212" s="168"/>
      <c r="AS212" s="168"/>
      <c r="AT212" s="168"/>
      <c r="AU212" s="168"/>
      <c r="AV212" s="166" t="s">
        <v>221</v>
      </c>
    </row>
    <row r="213" spans="1:48" ht="49.5" customHeight="1">
      <c r="A213" s="166" t="s">
        <v>195</v>
      </c>
      <c r="B213" s="9"/>
      <c r="C213" s="9" t="s">
        <v>663</v>
      </c>
      <c r="D213" s="9"/>
      <c r="E213" s="9" t="s">
        <v>222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 t="s">
        <v>196</v>
      </c>
      <c r="U213" s="9"/>
      <c r="V213" s="167"/>
      <c r="W213" s="167"/>
      <c r="X213" s="167"/>
      <c r="Y213" s="167"/>
      <c r="Z213" s="166" t="s">
        <v>195</v>
      </c>
      <c r="AA213" s="168">
        <v>3328.2</v>
      </c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>
        <v>3328.2</v>
      </c>
      <c r="AM213" s="168"/>
      <c r="AN213" s="168"/>
      <c r="AO213" s="168">
        <v>3328.2</v>
      </c>
      <c r="AP213" s="168"/>
      <c r="AQ213" s="168"/>
      <c r="AR213" s="168"/>
      <c r="AS213" s="168"/>
      <c r="AT213" s="168"/>
      <c r="AU213" s="168"/>
      <c r="AV213" s="166" t="s">
        <v>195</v>
      </c>
    </row>
    <row r="214" spans="1:48" ht="33" customHeight="1">
      <c r="A214" s="166" t="s">
        <v>666</v>
      </c>
      <c r="B214" s="9"/>
      <c r="C214" s="9" t="s">
        <v>667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67"/>
      <c r="W214" s="167"/>
      <c r="X214" s="167"/>
      <c r="Y214" s="167"/>
      <c r="Z214" s="166" t="s">
        <v>666</v>
      </c>
      <c r="AA214" s="168">
        <f>AA215+AA220</f>
        <v>145.20999999999998</v>
      </c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>
        <v>100</v>
      </c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6" t="s">
        <v>666</v>
      </c>
    </row>
    <row r="215" spans="1:48" ht="41.25" customHeight="1">
      <c r="A215" s="166" t="s">
        <v>177</v>
      </c>
      <c r="B215" s="9"/>
      <c r="C215" s="9" t="s">
        <v>667</v>
      </c>
      <c r="D215" s="9"/>
      <c r="E215" s="9" t="s">
        <v>178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167"/>
      <c r="W215" s="167"/>
      <c r="X215" s="167"/>
      <c r="Y215" s="167"/>
      <c r="Z215" s="166" t="s">
        <v>177</v>
      </c>
      <c r="AA215" s="168">
        <v>70</v>
      </c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>
        <v>100</v>
      </c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6" t="s">
        <v>177</v>
      </c>
    </row>
    <row r="216" spans="1:48" ht="66.75" customHeight="1">
      <c r="A216" s="166" t="s">
        <v>189</v>
      </c>
      <c r="B216" s="9"/>
      <c r="C216" s="9" t="s">
        <v>667</v>
      </c>
      <c r="D216" s="9"/>
      <c r="E216" s="9" t="s">
        <v>190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167"/>
      <c r="W216" s="167"/>
      <c r="X216" s="167"/>
      <c r="Y216" s="167"/>
      <c r="Z216" s="166" t="s">
        <v>189</v>
      </c>
      <c r="AA216" s="168">
        <v>70</v>
      </c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>
        <v>100</v>
      </c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6" t="s">
        <v>189</v>
      </c>
    </row>
    <row r="217" spans="1:48" ht="83.25" customHeight="1">
      <c r="A217" s="166" t="s">
        <v>191</v>
      </c>
      <c r="B217" s="9"/>
      <c r="C217" s="9" t="s">
        <v>667</v>
      </c>
      <c r="D217" s="9"/>
      <c r="E217" s="9" t="s">
        <v>192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167"/>
      <c r="W217" s="167"/>
      <c r="X217" s="167"/>
      <c r="Y217" s="167"/>
      <c r="Z217" s="166" t="s">
        <v>191</v>
      </c>
      <c r="AA217" s="168">
        <v>70</v>
      </c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>
        <v>100</v>
      </c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6" t="s">
        <v>191</v>
      </c>
    </row>
    <row r="218" spans="1:48" ht="66.75" customHeight="1">
      <c r="A218" s="166" t="s">
        <v>193</v>
      </c>
      <c r="B218" s="9"/>
      <c r="C218" s="9" t="s">
        <v>667</v>
      </c>
      <c r="D218" s="9"/>
      <c r="E218" s="9" t="s">
        <v>194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167"/>
      <c r="W218" s="167"/>
      <c r="X218" s="167"/>
      <c r="Y218" s="167"/>
      <c r="Z218" s="166" t="s">
        <v>193</v>
      </c>
      <c r="AA218" s="168">
        <v>70</v>
      </c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>
        <v>100</v>
      </c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6" t="s">
        <v>193</v>
      </c>
    </row>
    <row r="219" spans="1:48" ht="49.5" customHeight="1">
      <c r="A219" s="166" t="s">
        <v>195</v>
      </c>
      <c r="B219" s="9"/>
      <c r="C219" s="9" t="s">
        <v>667</v>
      </c>
      <c r="D219" s="9"/>
      <c r="E219" s="9" t="s">
        <v>194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 t="s">
        <v>196</v>
      </c>
      <c r="U219" s="9"/>
      <c r="V219" s="167"/>
      <c r="W219" s="167"/>
      <c r="X219" s="167"/>
      <c r="Y219" s="167"/>
      <c r="Z219" s="166" t="s">
        <v>195</v>
      </c>
      <c r="AA219" s="168">
        <v>70</v>
      </c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>
        <v>100</v>
      </c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6" t="s">
        <v>195</v>
      </c>
    </row>
    <row r="220" spans="1:48" ht="70.5" customHeight="1">
      <c r="A220" s="166"/>
      <c r="B220" s="9"/>
      <c r="C220" s="9" t="s">
        <v>667</v>
      </c>
      <c r="D220" s="9"/>
      <c r="E220" s="9" t="s">
        <v>348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167"/>
      <c r="W220" s="167"/>
      <c r="X220" s="167"/>
      <c r="Y220" s="167"/>
      <c r="Z220" s="166" t="s">
        <v>347</v>
      </c>
      <c r="AA220" s="168">
        <f>AA221</f>
        <v>75.21</v>
      </c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6"/>
    </row>
    <row r="221" spans="1:48" ht="49.5" customHeight="1">
      <c r="A221" s="166"/>
      <c r="B221" s="9"/>
      <c r="C221" s="9" t="s">
        <v>667</v>
      </c>
      <c r="D221" s="9"/>
      <c r="E221" s="9" t="s">
        <v>372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167"/>
      <c r="W221" s="167"/>
      <c r="X221" s="167"/>
      <c r="Y221" s="167"/>
      <c r="Z221" s="166" t="s">
        <v>371</v>
      </c>
      <c r="AA221" s="168">
        <f>AA222</f>
        <v>75.21</v>
      </c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6"/>
    </row>
    <row r="222" spans="1:48" ht="49.5" customHeight="1">
      <c r="A222" s="166"/>
      <c r="B222" s="9"/>
      <c r="C222" s="9" t="s">
        <v>667</v>
      </c>
      <c r="D222" s="9"/>
      <c r="E222" s="9" t="s">
        <v>380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167"/>
      <c r="W222" s="167"/>
      <c r="X222" s="167"/>
      <c r="Y222" s="167"/>
      <c r="Z222" s="166" t="s">
        <v>379</v>
      </c>
      <c r="AA222" s="168">
        <f>AA223</f>
        <v>75.21</v>
      </c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6"/>
    </row>
    <row r="223" spans="1:48" ht="49.5" customHeight="1">
      <c r="A223" s="166"/>
      <c r="B223" s="9"/>
      <c r="C223" s="9" t="s">
        <v>667</v>
      </c>
      <c r="D223" s="9"/>
      <c r="E223" s="9" t="s">
        <v>391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167"/>
      <c r="W223" s="167"/>
      <c r="X223" s="167"/>
      <c r="Y223" s="167"/>
      <c r="Z223" s="166" t="s">
        <v>387</v>
      </c>
      <c r="AA223" s="168">
        <v>75.21</v>
      </c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6"/>
    </row>
    <row r="224" spans="1:48" ht="49.5" customHeight="1">
      <c r="A224" s="166"/>
      <c r="B224" s="9"/>
      <c r="C224" s="9" t="s">
        <v>667</v>
      </c>
      <c r="D224" s="9"/>
      <c r="E224" s="9" t="s">
        <v>391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 t="s">
        <v>196</v>
      </c>
      <c r="U224" s="9"/>
      <c r="V224" s="167"/>
      <c r="W224" s="167"/>
      <c r="X224" s="167"/>
      <c r="Y224" s="167"/>
      <c r="Z224" s="166" t="s">
        <v>195</v>
      </c>
      <c r="AA224" s="168">
        <v>75.21</v>
      </c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6"/>
    </row>
    <row r="225" spans="1:48" ht="33" customHeight="1">
      <c r="A225" s="166" t="s">
        <v>641</v>
      </c>
      <c r="B225" s="9"/>
      <c r="C225" s="9" t="s">
        <v>642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167"/>
      <c r="W225" s="167"/>
      <c r="X225" s="167"/>
      <c r="Y225" s="167"/>
      <c r="Z225" s="166" t="s">
        <v>641</v>
      </c>
      <c r="AA225" s="168">
        <v>114.5</v>
      </c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>
        <v>119.5</v>
      </c>
      <c r="AM225" s="168"/>
      <c r="AN225" s="168">
        <v>119.5</v>
      </c>
      <c r="AO225" s="168"/>
      <c r="AP225" s="168"/>
      <c r="AQ225" s="168">
        <v>162.1</v>
      </c>
      <c r="AR225" s="168"/>
      <c r="AS225" s="168">
        <v>162.1</v>
      </c>
      <c r="AT225" s="168"/>
      <c r="AU225" s="168"/>
      <c r="AV225" s="166" t="s">
        <v>641</v>
      </c>
    </row>
    <row r="226" spans="1:48" ht="16.5" customHeight="1">
      <c r="A226" s="166" t="s">
        <v>668</v>
      </c>
      <c r="B226" s="9"/>
      <c r="C226" s="9" t="s">
        <v>669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67"/>
      <c r="W226" s="167"/>
      <c r="X226" s="167"/>
      <c r="Y226" s="167"/>
      <c r="Z226" s="166" t="s">
        <v>668</v>
      </c>
      <c r="AA226" s="168">
        <v>114.5</v>
      </c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>
        <v>119.5</v>
      </c>
      <c r="AM226" s="168"/>
      <c r="AN226" s="168">
        <v>119.5</v>
      </c>
      <c r="AO226" s="168"/>
      <c r="AP226" s="168"/>
      <c r="AQ226" s="168">
        <v>162.1</v>
      </c>
      <c r="AR226" s="168"/>
      <c r="AS226" s="168">
        <v>162.1</v>
      </c>
      <c r="AT226" s="168"/>
      <c r="AU226" s="168"/>
      <c r="AV226" s="166" t="s">
        <v>668</v>
      </c>
    </row>
    <row r="227" spans="1:48" ht="49.5" customHeight="1">
      <c r="A227" s="166" t="s">
        <v>418</v>
      </c>
      <c r="B227" s="9"/>
      <c r="C227" s="9" t="s">
        <v>669</v>
      </c>
      <c r="D227" s="9"/>
      <c r="E227" s="9" t="s">
        <v>419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167"/>
      <c r="W227" s="167"/>
      <c r="X227" s="167"/>
      <c r="Y227" s="167"/>
      <c r="Z227" s="166" t="s">
        <v>418</v>
      </c>
      <c r="AA227" s="168">
        <v>114.5</v>
      </c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>
        <v>119.5</v>
      </c>
      <c r="AM227" s="168"/>
      <c r="AN227" s="168">
        <v>119.5</v>
      </c>
      <c r="AO227" s="168"/>
      <c r="AP227" s="168"/>
      <c r="AQ227" s="168">
        <v>162.1</v>
      </c>
      <c r="AR227" s="168"/>
      <c r="AS227" s="168">
        <v>162.1</v>
      </c>
      <c r="AT227" s="168"/>
      <c r="AU227" s="168"/>
      <c r="AV227" s="166" t="s">
        <v>418</v>
      </c>
    </row>
    <row r="228" spans="1:48" ht="83.25" customHeight="1">
      <c r="A228" s="166" t="s">
        <v>420</v>
      </c>
      <c r="B228" s="9"/>
      <c r="C228" s="9" t="s">
        <v>669</v>
      </c>
      <c r="D228" s="9"/>
      <c r="E228" s="9" t="s">
        <v>421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167"/>
      <c r="W228" s="167"/>
      <c r="X228" s="167"/>
      <c r="Y228" s="167"/>
      <c r="Z228" s="166" t="s">
        <v>420</v>
      </c>
      <c r="AA228" s="168">
        <v>114.5</v>
      </c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>
        <v>119.5</v>
      </c>
      <c r="AM228" s="168"/>
      <c r="AN228" s="168">
        <v>119.5</v>
      </c>
      <c r="AO228" s="168"/>
      <c r="AP228" s="168"/>
      <c r="AQ228" s="168">
        <v>162.1</v>
      </c>
      <c r="AR228" s="168"/>
      <c r="AS228" s="168">
        <v>162.1</v>
      </c>
      <c r="AT228" s="168"/>
      <c r="AU228" s="168"/>
      <c r="AV228" s="166" t="s">
        <v>420</v>
      </c>
    </row>
    <row r="229" spans="1:48" ht="49.5" customHeight="1">
      <c r="A229" s="166" t="s">
        <v>195</v>
      </c>
      <c r="B229" s="9"/>
      <c r="C229" s="9" t="s">
        <v>669</v>
      </c>
      <c r="D229" s="9"/>
      <c r="E229" s="9" t="s">
        <v>421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 t="s">
        <v>196</v>
      </c>
      <c r="U229" s="9"/>
      <c r="V229" s="167"/>
      <c r="W229" s="167"/>
      <c r="X229" s="167"/>
      <c r="Y229" s="167"/>
      <c r="Z229" s="166" t="s">
        <v>195</v>
      </c>
      <c r="AA229" s="168">
        <v>114.5</v>
      </c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>
        <v>119.5</v>
      </c>
      <c r="AM229" s="168"/>
      <c r="AN229" s="168">
        <v>119.5</v>
      </c>
      <c r="AO229" s="168"/>
      <c r="AP229" s="168"/>
      <c r="AQ229" s="168">
        <v>162.1</v>
      </c>
      <c r="AR229" s="168"/>
      <c r="AS229" s="168">
        <v>162.1</v>
      </c>
      <c r="AT229" s="168"/>
      <c r="AU229" s="168"/>
      <c r="AV229" s="166" t="s">
        <v>195</v>
      </c>
    </row>
    <row r="230" spans="1:48" ht="16.5" customHeight="1">
      <c r="A230" s="166" t="s">
        <v>670</v>
      </c>
      <c r="B230" s="9"/>
      <c r="C230" s="9" t="s">
        <v>671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167"/>
      <c r="W230" s="167"/>
      <c r="X230" s="167"/>
      <c r="Y230" s="167"/>
      <c r="Z230" s="166" t="s">
        <v>670</v>
      </c>
      <c r="AA230" s="168">
        <v>100</v>
      </c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>
        <v>100</v>
      </c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6" t="s">
        <v>670</v>
      </c>
    </row>
    <row r="231" spans="1:48" ht="49.5" customHeight="1">
      <c r="A231" s="166" t="s">
        <v>672</v>
      </c>
      <c r="B231" s="9"/>
      <c r="C231" s="9" t="s">
        <v>673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67"/>
      <c r="W231" s="167"/>
      <c r="X231" s="167"/>
      <c r="Y231" s="167"/>
      <c r="Z231" s="166" t="s">
        <v>672</v>
      </c>
      <c r="AA231" s="168">
        <v>100</v>
      </c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>
        <v>100</v>
      </c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6" t="s">
        <v>672</v>
      </c>
    </row>
    <row r="232" spans="1:48" ht="83.25" customHeight="1">
      <c r="A232" s="166" t="s">
        <v>197</v>
      </c>
      <c r="B232" s="9"/>
      <c r="C232" s="9" t="s">
        <v>673</v>
      </c>
      <c r="D232" s="9"/>
      <c r="E232" s="9" t="s">
        <v>198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167"/>
      <c r="W232" s="167"/>
      <c r="X232" s="167"/>
      <c r="Y232" s="167"/>
      <c r="Z232" s="166" t="s">
        <v>197</v>
      </c>
      <c r="AA232" s="168">
        <v>100</v>
      </c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>
        <v>100</v>
      </c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6" t="s">
        <v>197</v>
      </c>
    </row>
    <row r="233" spans="1:48" ht="33" customHeight="1">
      <c r="A233" s="166" t="s">
        <v>227</v>
      </c>
      <c r="B233" s="9"/>
      <c r="C233" s="9" t="s">
        <v>673</v>
      </c>
      <c r="D233" s="9"/>
      <c r="E233" s="9" t="s">
        <v>228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167"/>
      <c r="W233" s="167"/>
      <c r="X233" s="167"/>
      <c r="Y233" s="167"/>
      <c r="Z233" s="166" t="s">
        <v>227</v>
      </c>
      <c r="AA233" s="168">
        <v>100</v>
      </c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>
        <v>100</v>
      </c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6" t="s">
        <v>227</v>
      </c>
    </row>
    <row r="234" spans="1:48" ht="49.5" customHeight="1">
      <c r="A234" s="166" t="s">
        <v>229</v>
      </c>
      <c r="B234" s="9"/>
      <c r="C234" s="9" t="s">
        <v>673</v>
      </c>
      <c r="D234" s="9"/>
      <c r="E234" s="9" t="s">
        <v>230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167"/>
      <c r="W234" s="167"/>
      <c r="X234" s="167"/>
      <c r="Y234" s="167"/>
      <c r="Z234" s="166" t="s">
        <v>229</v>
      </c>
      <c r="AA234" s="168">
        <v>100</v>
      </c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>
        <v>100</v>
      </c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6" t="s">
        <v>229</v>
      </c>
    </row>
    <row r="235" spans="1:48" ht="49.5" customHeight="1">
      <c r="A235" s="166" t="s">
        <v>231</v>
      </c>
      <c r="B235" s="9"/>
      <c r="C235" s="9" t="s">
        <v>673</v>
      </c>
      <c r="D235" s="9"/>
      <c r="E235" s="9" t="s">
        <v>232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167"/>
      <c r="W235" s="167"/>
      <c r="X235" s="167"/>
      <c r="Y235" s="167"/>
      <c r="Z235" s="166" t="s">
        <v>231</v>
      </c>
      <c r="AA235" s="168">
        <v>100</v>
      </c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>
        <v>100</v>
      </c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6" t="s">
        <v>231</v>
      </c>
    </row>
    <row r="236" spans="1:48" ht="49.5" customHeight="1">
      <c r="A236" s="166" t="s">
        <v>195</v>
      </c>
      <c r="B236" s="9"/>
      <c r="C236" s="9" t="s">
        <v>673</v>
      </c>
      <c r="D236" s="9"/>
      <c r="E236" s="9" t="s">
        <v>232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 t="s">
        <v>196</v>
      </c>
      <c r="U236" s="9"/>
      <c r="V236" s="167"/>
      <c r="W236" s="167"/>
      <c r="X236" s="167"/>
      <c r="Y236" s="167"/>
      <c r="Z236" s="166" t="s">
        <v>195</v>
      </c>
      <c r="AA236" s="168">
        <v>100</v>
      </c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>
        <v>100</v>
      </c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6" t="s">
        <v>195</v>
      </c>
    </row>
    <row r="237" spans="1:48" ht="16.5" customHeight="1">
      <c r="A237" s="166" t="s">
        <v>674</v>
      </c>
      <c r="B237" s="9"/>
      <c r="C237" s="9" t="s">
        <v>675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67"/>
      <c r="W237" s="167"/>
      <c r="X237" s="167"/>
      <c r="Y237" s="167"/>
      <c r="Z237" s="166" t="s">
        <v>674</v>
      </c>
      <c r="AA237" s="168">
        <v>7808.24</v>
      </c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>
        <v>5251.5</v>
      </c>
      <c r="AM237" s="168"/>
      <c r="AN237" s="168"/>
      <c r="AO237" s="168"/>
      <c r="AP237" s="168"/>
      <c r="AQ237" s="168">
        <v>4976.5</v>
      </c>
      <c r="AR237" s="168"/>
      <c r="AS237" s="168"/>
      <c r="AT237" s="168"/>
      <c r="AU237" s="168"/>
      <c r="AV237" s="166" t="s">
        <v>674</v>
      </c>
    </row>
    <row r="238" spans="1:48" ht="16.5" customHeight="1">
      <c r="A238" s="166" t="s">
        <v>697</v>
      </c>
      <c r="B238" s="9"/>
      <c r="C238" s="9" t="s">
        <v>698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67"/>
      <c r="W238" s="167"/>
      <c r="X238" s="167"/>
      <c r="Y238" s="167"/>
      <c r="Z238" s="166" t="s">
        <v>697</v>
      </c>
      <c r="AA238" s="168">
        <v>2574.74</v>
      </c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6" t="s">
        <v>697</v>
      </c>
    </row>
    <row r="239" spans="1:48" ht="83.25" customHeight="1">
      <c r="A239" s="166" t="s">
        <v>197</v>
      </c>
      <c r="B239" s="9"/>
      <c r="C239" s="9" t="s">
        <v>698</v>
      </c>
      <c r="D239" s="9"/>
      <c r="E239" s="9" t="s">
        <v>198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167"/>
      <c r="W239" s="167"/>
      <c r="X239" s="167"/>
      <c r="Y239" s="167"/>
      <c r="Z239" s="166" t="s">
        <v>197</v>
      </c>
      <c r="AA239" s="168">
        <v>2574.74</v>
      </c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6" t="s">
        <v>197</v>
      </c>
    </row>
    <row r="240" spans="1:48" ht="83.25" customHeight="1">
      <c r="A240" s="166" t="s">
        <v>199</v>
      </c>
      <c r="B240" s="9"/>
      <c r="C240" s="9" t="s">
        <v>698</v>
      </c>
      <c r="D240" s="9"/>
      <c r="E240" s="9" t="s">
        <v>200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167"/>
      <c r="W240" s="167"/>
      <c r="X240" s="167"/>
      <c r="Y240" s="167"/>
      <c r="Z240" s="166" t="s">
        <v>199</v>
      </c>
      <c r="AA240" s="168">
        <v>2574.74</v>
      </c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6" t="s">
        <v>199</v>
      </c>
    </row>
    <row r="241" spans="1:48" ht="66.75" customHeight="1">
      <c r="A241" s="166" t="s">
        <v>1062</v>
      </c>
      <c r="B241" s="9"/>
      <c r="C241" s="9" t="s">
        <v>698</v>
      </c>
      <c r="D241" s="9"/>
      <c r="E241" s="9" t="s">
        <v>1061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167"/>
      <c r="W241" s="167"/>
      <c r="X241" s="167"/>
      <c r="Y241" s="167"/>
      <c r="Z241" s="166" t="s">
        <v>1062</v>
      </c>
      <c r="AA241" s="168">
        <v>2574.74</v>
      </c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6" t="s">
        <v>1062</v>
      </c>
    </row>
    <row r="242" spans="1:48" ht="99.75" customHeight="1">
      <c r="A242" s="166" t="s">
        <v>1102</v>
      </c>
      <c r="B242" s="9"/>
      <c r="C242" s="9" t="s">
        <v>698</v>
      </c>
      <c r="D242" s="9"/>
      <c r="E242" s="9" t="s">
        <v>1101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167"/>
      <c r="W242" s="167"/>
      <c r="X242" s="167"/>
      <c r="Y242" s="167"/>
      <c r="Z242" s="166" t="s">
        <v>1102</v>
      </c>
      <c r="AA242" s="168">
        <v>883</v>
      </c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6" t="s">
        <v>1102</v>
      </c>
    </row>
    <row r="243" spans="1:48" ht="49.5" customHeight="1">
      <c r="A243" s="166" t="s">
        <v>217</v>
      </c>
      <c r="B243" s="9"/>
      <c r="C243" s="9" t="s">
        <v>698</v>
      </c>
      <c r="D243" s="9"/>
      <c r="E243" s="9" t="s">
        <v>1101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 t="s">
        <v>218</v>
      </c>
      <c r="U243" s="9"/>
      <c r="V243" s="167"/>
      <c r="W243" s="167"/>
      <c r="X243" s="167"/>
      <c r="Y243" s="167"/>
      <c r="Z243" s="166" t="s">
        <v>217</v>
      </c>
      <c r="AA243" s="168">
        <v>883</v>
      </c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6" t="s">
        <v>217</v>
      </c>
    </row>
    <row r="244" spans="1:48" ht="117" customHeight="1">
      <c r="A244" s="166" t="s">
        <v>434</v>
      </c>
      <c r="B244" s="9"/>
      <c r="C244" s="9" t="s">
        <v>698</v>
      </c>
      <c r="D244" s="9"/>
      <c r="E244" s="9" t="s">
        <v>1063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167"/>
      <c r="W244" s="167"/>
      <c r="X244" s="167"/>
      <c r="Y244" s="167"/>
      <c r="Z244" s="166" t="s">
        <v>434</v>
      </c>
      <c r="AA244" s="168">
        <v>1691.74</v>
      </c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6" t="s">
        <v>434</v>
      </c>
    </row>
    <row r="245" spans="1:48" ht="49.5" customHeight="1">
      <c r="A245" s="166" t="s">
        <v>217</v>
      </c>
      <c r="B245" s="9"/>
      <c r="C245" s="9" t="s">
        <v>698</v>
      </c>
      <c r="D245" s="9"/>
      <c r="E245" s="9" t="s">
        <v>1063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 t="s">
        <v>218</v>
      </c>
      <c r="U245" s="9"/>
      <c r="V245" s="167"/>
      <c r="W245" s="167"/>
      <c r="X245" s="167"/>
      <c r="Y245" s="167"/>
      <c r="Z245" s="166" t="s">
        <v>217</v>
      </c>
      <c r="AA245" s="168">
        <v>1691.74</v>
      </c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6" t="s">
        <v>217</v>
      </c>
    </row>
    <row r="246" spans="1:48" ht="16.5" customHeight="1">
      <c r="A246" s="166" t="s">
        <v>676</v>
      </c>
      <c r="B246" s="9"/>
      <c r="C246" s="9" t="s">
        <v>677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167"/>
      <c r="W246" s="167"/>
      <c r="X246" s="167"/>
      <c r="Y246" s="167"/>
      <c r="Z246" s="166" t="s">
        <v>676</v>
      </c>
      <c r="AA246" s="168">
        <v>5233.5</v>
      </c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>
        <v>5233.5</v>
      </c>
      <c r="AM246" s="168"/>
      <c r="AN246" s="168"/>
      <c r="AO246" s="168"/>
      <c r="AP246" s="168"/>
      <c r="AQ246" s="168">
        <v>4958.5</v>
      </c>
      <c r="AR246" s="168"/>
      <c r="AS246" s="168"/>
      <c r="AT246" s="168"/>
      <c r="AU246" s="168"/>
      <c r="AV246" s="166" t="s">
        <v>676</v>
      </c>
    </row>
    <row r="247" spans="1:48" ht="49.5" customHeight="1">
      <c r="A247" s="166" t="s">
        <v>33</v>
      </c>
      <c r="B247" s="9"/>
      <c r="C247" s="9" t="s">
        <v>677</v>
      </c>
      <c r="D247" s="9"/>
      <c r="E247" s="9" t="s">
        <v>34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167"/>
      <c r="W247" s="167"/>
      <c r="X247" s="167"/>
      <c r="Y247" s="167"/>
      <c r="Z247" s="166" t="s">
        <v>33</v>
      </c>
      <c r="AA247" s="168">
        <v>5233.5</v>
      </c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>
        <v>5233.5</v>
      </c>
      <c r="AM247" s="168"/>
      <c r="AN247" s="168"/>
      <c r="AO247" s="168"/>
      <c r="AP247" s="168"/>
      <c r="AQ247" s="168">
        <v>4958.5</v>
      </c>
      <c r="AR247" s="168"/>
      <c r="AS247" s="168"/>
      <c r="AT247" s="168"/>
      <c r="AU247" s="168"/>
      <c r="AV247" s="166" t="s">
        <v>33</v>
      </c>
    </row>
    <row r="248" spans="1:48" ht="33" customHeight="1">
      <c r="A248" s="166" t="s">
        <v>67</v>
      </c>
      <c r="B248" s="9"/>
      <c r="C248" s="9" t="s">
        <v>677</v>
      </c>
      <c r="D248" s="9"/>
      <c r="E248" s="9" t="s">
        <v>68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167"/>
      <c r="W248" s="167"/>
      <c r="X248" s="167"/>
      <c r="Y248" s="167"/>
      <c r="Z248" s="166" t="s">
        <v>67</v>
      </c>
      <c r="AA248" s="168">
        <v>5233.5</v>
      </c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>
        <v>5233.5</v>
      </c>
      <c r="AM248" s="168"/>
      <c r="AN248" s="168"/>
      <c r="AO248" s="168"/>
      <c r="AP248" s="168"/>
      <c r="AQ248" s="168">
        <v>4958.5</v>
      </c>
      <c r="AR248" s="168"/>
      <c r="AS248" s="168"/>
      <c r="AT248" s="168"/>
      <c r="AU248" s="168"/>
      <c r="AV248" s="166" t="s">
        <v>67</v>
      </c>
    </row>
    <row r="249" spans="1:48" ht="83.25" customHeight="1">
      <c r="A249" s="166" t="s">
        <v>69</v>
      </c>
      <c r="B249" s="9"/>
      <c r="C249" s="9" t="s">
        <v>677</v>
      </c>
      <c r="D249" s="9"/>
      <c r="E249" s="9" t="s">
        <v>70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167"/>
      <c r="W249" s="167"/>
      <c r="X249" s="167"/>
      <c r="Y249" s="167"/>
      <c r="Z249" s="166" t="s">
        <v>69</v>
      </c>
      <c r="AA249" s="168">
        <v>30</v>
      </c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>
        <v>30</v>
      </c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6" t="s">
        <v>69</v>
      </c>
    </row>
    <row r="250" spans="1:48" ht="66.75" customHeight="1">
      <c r="A250" s="166" t="s">
        <v>71</v>
      </c>
      <c r="B250" s="9"/>
      <c r="C250" s="9" t="s">
        <v>677</v>
      </c>
      <c r="D250" s="9"/>
      <c r="E250" s="9" t="s">
        <v>72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67"/>
      <c r="W250" s="167"/>
      <c r="X250" s="167"/>
      <c r="Y250" s="167"/>
      <c r="Z250" s="166" t="s">
        <v>71</v>
      </c>
      <c r="AA250" s="168">
        <v>20</v>
      </c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>
        <v>20</v>
      </c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6" t="s">
        <v>71</v>
      </c>
    </row>
    <row r="251" spans="1:48" ht="66.75" customHeight="1">
      <c r="A251" s="166" t="s">
        <v>41</v>
      </c>
      <c r="B251" s="9"/>
      <c r="C251" s="9" t="s">
        <v>677</v>
      </c>
      <c r="D251" s="9"/>
      <c r="E251" s="9" t="s">
        <v>72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 t="s">
        <v>42</v>
      </c>
      <c r="U251" s="9"/>
      <c r="V251" s="167"/>
      <c r="W251" s="167"/>
      <c r="X251" s="167"/>
      <c r="Y251" s="167"/>
      <c r="Z251" s="166" t="s">
        <v>41</v>
      </c>
      <c r="AA251" s="168">
        <v>20</v>
      </c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>
        <v>20</v>
      </c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6" t="s">
        <v>41</v>
      </c>
    </row>
    <row r="252" spans="1:48" ht="66.75" customHeight="1">
      <c r="A252" s="166" t="s">
        <v>73</v>
      </c>
      <c r="B252" s="9"/>
      <c r="C252" s="9" t="s">
        <v>677</v>
      </c>
      <c r="D252" s="9"/>
      <c r="E252" s="9" t="s">
        <v>74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67"/>
      <c r="W252" s="167"/>
      <c r="X252" s="167"/>
      <c r="Y252" s="167"/>
      <c r="Z252" s="166" t="s">
        <v>73</v>
      </c>
      <c r="AA252" s="168">
        <v>10</v>
      </c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>
        <v>10</v>
      </c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6" t="s">
        <v>73</v>
      </c>
    </row>
    <row r="253" spans="1:48" ht="66.75" customHeight="1">
      <c r="A253" s="166" t="s">
        <v>41</v>
      </c>
      <c r="B253" s="9"/>
      <c r="C253" s="9" t="s">
        <v>677</v>
      </c>
      <c r="D253" s="9"/>
      <c r="E253" s="9" t="s">
        <v>74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 t="s">
        <v>42</v>
      </c>
      <c r="U253" s="9"/>
      <c r="V253" s="167"/>
      <c r="W253" s="167"/>
      <c r="X253" s="167"/>
      <c r="Y253" s="167"/>
      <c r="Z253" s="166" t="s">
        <v>41</v>
      </c>
      <c r="AA253" s="168">
        <v>10</v>
      </c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>
        <v>10</v>
      </c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6" t="s">
        <v>41</v>
      </c>
    </row>
    <row r="254" spans="1:48" ht="49.5" customHeight="1">
      <c r="A254" s="166" t="s">
        <v>75</v>
      </c>
      <c r="B254" s="9"/>
      <c r="C254" s="9" t="s">
        <v>677</v>
      </c>
      <c r="D254" s="9"/>
      <c r="E254" s="9" t="s">
        <v>76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167"/>
      <c r="W254" s="167"/>
      <c r="X254" s="167"/>
      <c r="Y254" s="167"/>
      <c r="Z254" s="166" t="s">
        <v>75</v>
      </c>
      <c r="AA254" s="168">
        <v>70</v>
      </c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>
        <v>70</v>
      </c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6" t="s">
        <v>75</v>
      </c>
    </row>
    <row r="255" spans="1:48" ht="83.25" customHeight="1">
      <c r="A255" s="166" t="s">
        <v>77</v>
      </c>
      <c r="B255" s="9"/>
      <c r="C255" s="9" t="s">
        <v>677</v>
      </c>
      <c r="D255" s="9"/>
      <c r="E255" s="9" t="s">
        <v>78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167"/>
      <c r="W255" s="167"/>
      <c r="X255" s="167"/>
      <c r="Y255" s="167"/>
      <c r="Z255" s="166" t="s">
        <v>77</v>
      </c>
      <c r="AA255" s="168">
        <v>30</v>
      </c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>
        <v>30</v>
      </c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6" t="s">
        <v>77</v>
      </c>
    </row>
    <row r="256" spans="1:48" ht="66.75" customHeight="1">
      <c r="A256" s="166" t="s">
        <v>41</v>
      </c>
      <c r="B256" s="9"/>
      <c r="C256" s="9" t="s">
        <v>677</v>
      </c>
      <c r="D256" s="9"/>
      <c r="E256" s="9" t="s">
        <v>78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 t="s">
        <v>42</v>
      </c>
      <c r="U256" s="9"/>
      <c r="V256" s="167"/>
      <c r="W256" s="167"/>
      <c r="X256" s="167"/>
      <c r="Y256" s="167"/>
      <c r="Z256" s="166" t="s">
        <v>41</v>
      </c>
      <c r="AA256" s="168">
        <v>30</v>
      </c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>
        <v>30</v>
      </c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6" t="s">
        <v>41</v>
      </c>
    </row>
    <row r="257" spans="1:48" ht="49.5" customHeight="1">
      <c r="A257" s="166" t="s">
        <v>79</v>
      </c>
      <c r="B257" s="9"/>
      <c r="C257" s="9" t="s">
        <v>677</v>
      </c>
      <c r="D257" s="9"/>
      <c r="E257" s="9" t="s">
        <v>80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167"/>
      <c r="W257" s="167"/>
      <c r="X257" s="167"/>
      <c r="Y257" s="167"/>
      <c r="Z257" s="166" t="s">
        <v>79</v>
      </c>
      <c r="AA257" s="168">
        <v>40</v>
      </c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>
        <v>40</v>
      </c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6" t="s">
        <v>79</v>
      </c>
    </row>
    <row r="258" spans="1:48" ht="66.75" customHeight="1">
      <c r="A258" s="166" t="s">
        <v>41</v>
      </c>
      <c r="B258" s="9"/>
      <c r="C258" s="9" t="s">
        <v>677</v>
      </c>
      <c r="D258" s="9"/>
      <c r="E258" s="9" t="s">
        <v>80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 t="s">
        <v>42</v>
      </c>
      <c r="U258" s="9"/>
      <c r="V258" s="167"/>
      <c r="W258" s="167"/>
      <c r="X258" s="167"/>
      <c r="Y258" s="167"/>
      <c r="Z258" s="166" t="s">
        <v>41</v>
      </c>
      <c r="AA258" s="168">
        <v>40</v>
      </c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>
        <v>40</v>
      </c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6" t="s">
        <v>41</v>
      </c>
    </row>
    <row r="259" spans="1:48" ht="49.5" customHeight="1">
      <c r="A259" s="166" t="s">
        <v>81</v>
      </c>
      <c r="B259" s="9"/>
      <c r="C259" s="9" t="s">
        <v>677</v>
      </c>
      <c r="D259" s="9"/>
      <c r="E259" s="9" t="s">
        <v>82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167"/>
      <c r="W259" s="167"/>
      <c r="X259" s="167"/>
      <c r="Y259" s="167"/>
      <c r="Z259" s="166" t="s">
        <v>81</v>
      </c>
      <c r="AA259" s="168">
        <v>175</v>
      </c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>
        <v>175</v>
      </c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6" t="s">
        <v>81</v>
      </c>
    </row>
    <row r="260" spans="1:48" ht="83.25" customHeight="1">
      <c r="A260" s="166" t="s">
        <v>83</v>
      </c>
      <c r="B260" s="9"/>
      <c r="C260" s="9" t="s">
        <v>677</v>
      </c>
      <c r="D260" s="9"/>
      <c r="E260" s="9" t="s">
        <v>84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167"/>
      <c r="W260" s="167"/>
      <c r="X260" s="167"/>
      <c r="Y260" s="167"/>
      <c r="Z260" s="166" t="s">
        <v>83</v>
      </c>
      <c r="AA260" s="168">
        <v>155</v>
      </c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>
        <v>155</v>
      </c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6" t="s">
        <v>83</v>
      </c>
    </row>
    <row r="261" spans="1:48" ht="66.75" customHeight="1">
      <c r="A261" s="166" t="s">
        <v>41</v>
      </c>
      <c r="B261" s="9"/>
      <c r="C261" s="9" t="s">
        <v>677</v>
      </c>
      <c r="D261" s="9"/>
      <c r="E261" s="9" t="s">
        <v>84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 t="s">
        <v>42</v>
      </c>
      <c r="U261" s="9"/>
      <c r="V261" s="167"/>
      <c r="W261" s="167"/>
      <c r="X261" s="167"/>
      <c r="Y261" s="167"/>
      <c r="Z261" s="166" t="s">
        <v>41</v>
      </c>
      <c r="AA261" s="168">
        <v>155</v>
      </c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>
        <v>155</v>
      </c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6" t="s">
        <v>41</v>
      </c>
    </row>
    <row r="262" spans="1:48" ht="49.5" customHeight="1">
      <c r="A262" s="166" t="s">
        <v>85</v>
      </c>
      <c r="B262" s="9"/>
      <c r="C262" s="9" t="s">
        <v>677</v>
      </c>
      <c r="D262" s="9"/>
      <c r="E262" s="9" t="s">
        <v>86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167"/>
      <c r="W262" s="167"/>
      <c r="X262" s="167"/>
      <c r="Y262" s="167"/>
      <c r="Z262" s="166" t="s">
        <v>85</v>
      </c>
      <c r="AA262" s="168">
        <v>20</v>
      </c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>
        <v>20</v>
      </c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6" t="s">
        <v>85</v>
      </c>
    </row>
    <row r="263" spans="1:48" ht="66.75" customHeight="1">
      <c r="A263" s="166" t="s">
        <v>41</v>
      </c>
      <c r="B263" s="9"/>
      <c r="C263" s="9" t="s">
        <v>677</v>
      </c>
      <c r="D263" s="9"/>
      <c r="E263" s="9" t="s">
        <v>86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 t="s">
        <v>42</v>
      </c>
      <c r="U263" s="9"/>
      <c r="V263" s="167"/>
      <c r="W263" s="167"/>
      <c r="X263" s="167"/>
      <c r="Y263" s="167"/>
      <c r="Z263" s="166" t="s">
        <v>41</v>
      </c>
      <c r="AA263" s="168">
        <v>20</v>
      </c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>
        <v>20</v>
      </c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6" t="s">
        <v>41</v>
      </c>
    </row>
    <row r="264" spans="1:48" ht="66.75" customHeight="1">
      <c r="A264" s="166" t="s">
        <v>87</v>
      </c>
      <c r="B264" s="9"/>
      <c r="C264" s="9" t="s">
        <v>677</v>
      </c>
      <c r="D264" s="9"/>
      <c r="E264" s="9" t="s">
        <v>88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167"/>
      <c r="W264" s="167"/>
      <c r="X264" s="167"/>
      <c r="Y264" s="167"/>
      <c r="Z264" s="166" t="s">
        <v>87</v>
      </c>
      <c r="AA264" s="168">
        <v>4958.5</v>
      </c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>
        <v>4958.5</v>
      </c>
      <c r="AM264" s="168"/>
      <c r="AN264" s="168"/>
      <c r="AO264" s="168"/>
      <c r="AP264" s="168"/>
      <c r="AQ264" s="168">
        <v>4958.5</v>
      </c>
      <c r="AR264" s="168"/>
      <c r="AS264" s="168"/>
      <c r="AT264" s="168"/>
      <c r="AU264" s="168"/>
      <c r="AV264" s="166" t="s">
        <v>87</v>
      </c>
    </row>
    <row r="265" spans="1:48" ht="66.75" customHeight="1">
      <c r="A265" s="166" t="s">
        <v>39</v>
      </c>
      <c r="B265" s="9"/>
      <c r="C265" s="9" t="s">
        <v>677</v>
      </c>
      <c r="D265" s="9"/>
      <c r="E265" s="9" t="s">
        <v>89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167"/>
      <c r="W265" s="167"/>
      <c r="X265" s="167"/>
      <c r="Y265" s="167"/>
      <c r="Z265" s="166" t="s">
        <v>39</v>
      </c>
      <c r="AA265" s="168">
        <v>4958.5</v>
      </c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>
        <v>4958.5</v>
      </c>
      <c r="AM265" s="168"/>
      <c r="AN265" s="168"/>
      <c r="AO265" s="168"/>
      <c r="AP265" s="168"/>
      <c r="AQ265" s="168">
        <v>4958.5</v>
      </c>
      <c r="AR265" s="168"/>
      <c r="AS265" s="168"/>
      <c r="AT265" s="168"/>
      <c r="AU265" s="168"/>
      <c r="AV265" s="166" t="s">
        <v>39</v>
      </c>
    </row>
    <row r="266" spans="1:48" ht="66.75" customHeight="1">
      <c r="A266" s="166" t="s">
        <v>41</v>
      </c>
      <c r="B266" s="9"/>
      <c r="C266" s="9" t="s">
        <v>677</v>
      </c>
      <c r="D266" s="9"/>
      <c r="E266" s="9" t="s">
        <v>89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 t="s">
        <v>42</v>
      </c>
      <c r="U266" s="9"/>
      <c r="V266" s="167"/>
      <c r="W266" s="167"/>
      <c r="X266" s="167"/>
      <c r="Y266" s="167"/>
      <c r="Z266" s="166" t="s">
        <v>41</v>
      </c>
      <c r="AA266" s="168">
        <v>4958.5</v>
      </c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>
        <v>4958.5</v>
      </c>
      <c r="AM266" s="168"/>
      <c r="AN266" s="168"/>
      <c r="AO266" s="168"/>
      <c r="AP266" s="168"/>
      <c r="AQ266" s="168">
        <v>4958.5</v>
      </c>
      <c r="AR266" s="168"/>
      <c r="AS266" s="168"/>
      <c r="AT266" s="168"/>
      <c r="AU266" s="168"/>
      <c r="AV266" s="166" t="s">
        <v>41</v>
      </c>
    </row>
    <row r="267" spans="1:48" ht="16.5" customHeight="1">
      <c r="A267" s="166" t="s">
        <v>680</v>
      </c>
      <c r="B267" s="9"/>
      <c r="C267" s="9" t="s">
        <v>681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167"/>
      <c r="W267" s="167"/>
      <c r="X267" s="167"/>
      <c r="Y267" s="167"/>
      <c r="Z267" s="166" t="s">
        <v>680</v>
      </c>
      <c r="AA267" s="168">
        <v>9934</v>
      </c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>
        <v>3928</v>
      </c>
      <c r="AM267" s="168"/>
      <c r="AN267" s="168"/>
      <c r="AO267" s="168"/>
      <c r="AP267" s="168"/>
      <c r="AQ267" s="168">
        <v>2983</v>
      </c>
      <c r="AR267" s="168"/>
      <c r="AS267" s="168"/>
      <c r="AT267" s="168"/>
      <c r="AU267" s="168"/>
      <c r="AV267" s="166" t="s">
        <v>680</v>
      </c>
    </row>
    <row r="268" spans="1:48" ht="16.5" customHeight="1">
      <c r="A268" s="166" t="s">
        <v>682</v>
      </c>
      <c r="B268" s="9"/>
      <c r="C268" s="9" t="s">
        <v>683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167"/>
      <c r="W268" s="167"/>
      <c r="X268" s="167"/>
      <c r="Y268" s="167"/>
      <c r="Z268" s="166" t="s">
        <v>682</v>
      </c>
      <c r="AA268" s="168">
        <v>9934</v>
      </c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>
        <v>3928</v>
      </c>
      <c r="AM268" s="168"/>
      <c r="AN268" s="168"/>
      <c r="AO268" s="168"/>
      <c r="AP268" s="168"/>
      <c r="AQ268" s="168">
        <v>2983</v>
      </c>
      <c r="AR268" s="168"/>
      <c r="AS268" s="168"/>
      <c r="AT268" s="168"/>
      <c r="AU268" s="168"/>
      <c r="AV268" s="166" t="s">
        <v>682</v>
      </c>
    </row>
    <row r="269" spans="1:48" ht="49.5" customHeight="1">
      <c r="A269" s="166" t="s">
        <v>33</v>
      </c>
      <c r="B269" s="9"/>
      <c r="C269" s="9" t="s">
        <v>683</v>
      </c>
      <c r="D269" s="9"/>
      <c r="E269" s="9" t="s">
        <v>34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167"/>
      <c r="W269" s="167"/>
      <c r="X269" s="167"/>
      <c r="Y269" s="167"/>
      <c r="Z269" s="166" t="s">
        <v>33</v>
      </c>
      <c r="AA269" s="168">
        <v>9934</v>
      </c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>
        <v>3928</v>
      </c>
      <c r="AM269" s="168"/>
      <c r="AN269" s="168"/>
      <c r="AO269" s="168"/>
      <c r="AP269" s="168"/>
      <c r="AQ269" s="168">
        <v>2983</v>
      </c>
      <c r="AR269" s="168"/>
      <c r="AS269" s="168"/>
      <c r="AT269" s="168"/>
      <c r="AU269" s="168"/>
      <c r="AV269" s="166" t="s">
        <v>33</v>
      </c>
    </row>
    <row r="270" spans="1:48" ht="33" customHeight="1">
      <c r="A270" s="166" t="s">
        <v>35</v>
      </c>
      <c r="B270" s="9"/>
      <c r="C270" s="9" t="s">
        <v>683</v>
      </c>
      <c r="D270" s="9"/>
      <c r="E270" s="9" t="s">
        <v>36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167"/>
      <c r="W270" s="167"/>
      <c r="X270" s="167"/>
      <c r="Y270" s="167"/>
      <c r="Z270" s="166" t="s">
        <v>35</v>
      </c>
      <c r="AA270" s="168">
        <v>9029</v>
      </c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>
        <v>3023</v>
      </c>
      <c r="AM270" s="168"/>
      <c r="AN270" s="168"/>
      <c r="AO270" s="168"/>
      <c r="AP270" s="168"/>
      <c r="AQ270" s="168">
        <v>2983</v>
      </c>
      <c r="AR270" s="168"/>
      <c r="AS270" s="168"/>
      <c r="AT270" s="168"/>
      <c r="AU270" s="168"/>
      <c r="AV270" s="166" t="s">
        <v>35</v>
      </c>
    </row>
    <row r="271" spans="1:48" ht="66.75" customHeight="1">
      <c r="A271" s="166" t="s">
        <v>37</v>
      </c>
      <c r="B271" s="9"/>
      <c r="C271" s="9" t="s">
        <v>683</v>
      </c>
      <c r="D271" s="9"/>
      <c r="E271" s="9" t="s">
        <v>38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167"/>
      <c r="W271" s="167"/>
      <c r="X271" s="167"/>
      <c r="Y271" s="167"/>
      <c r="Z271" s="166" t="s">
        <v>1133</v>
      </c>
      <c r="AA271" s="168">
        <v>8989</v>
      </c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>
        <v>2983</v>
      </c>
      <c r="AM271" s="168"/>
      <c r="AN271" s="168"/>
      <c r="AO271" s="168"/>
      <c r="AP271" s="168"/>
      <c r="AQ271" s="168">
        <v>2983</v>
      </c>
      <c r="AR271" s="168"/>
      <c r="AS271" s="168"/>
      <c r="AT271" s="168"/>
      <c r="AU271" s="168"/>
      <c r="AV271" s="166" t="s">
        <v>37</v>
      </c>
    </row>
    <row r="272" spans="1:48" ht="66.75" customHeight="1">
      <c r="A272" s="166" t="s">
        <v>39</v>
      </c>
      <c r="B272" s="9"/>
      <c r="C272" s="9" t="s">
        <v>683</v>
      </c>
      <c r="D272" s="9"/>
      <c r="E272" s="9" t="s">
        <v>40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167"/>
      <c r="W272" s="167"/>
      <c r="X272" s="167"/>
      <c r="Y272" s="167"/>
      <c r="Z272" s="166" t="s">
        <v>39</v>
      </c>
      <c r="AA272" s="168">
        <v>8989</v>
      </c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>
        <v>2983</v>
      </c>
      <c r="AM272" s="168"/>
      <c r="AN272" s="168"/>
      <c r="AO272" s="168"/>
      <c r="AP272" s="168"/>
      <c r="AQ272" s="168">
        <v>2983</v>
      </c>
      <c r="AR272" s="168"/>
      <c r="AS272" s="168"/>
      <c r="AT272" s="168"/>
      <c r="AU272" s="168"/>
      <c r="AV272" s="166" t="s">
        <v>39</v>
      </c>
    </row>
    <row r="273" spans="1:48" ht="66.75" customHeight="1">
      <c r="A273" s="166" t="s">
        <v>41</v>
      </c>
      <c r="B273" s="9"/>
      <c r="C273" s="9" t="s">
        <v>683</v>
      </c>
      <c r="D273" s="9"/>
      <c r="E273" s="9" t="s">
        <v>40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 t="s">
        <v>42</v>
      </c>
      <c r="U273" s="9"/>
      <c r="V273" s="167"/>
      <c r="W273" s="167"/>
      <c r="X273" s="167"/>
      <c r="Y273" s="167"/>
      <c r="Z273" s="166" t="s">
        <v>41</v>
      </c>
      <c r="AA273" s="168">
        <v>8989</v>
      </c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>
        <v>2983</v>
      </c>
      <c r="AM273" s="168"/>
      <c r="AN273" s="168"/>
      <c r="AO273" s="168"/>
      <c r="AP273" s="168"/>
      <c r="AQ273" s="168">
        <v>2983</v>
      </c>
      <c r="AR273" s="168"/>
      <c r="AS273" s="168"/>
      <c r="AT273" s="168"/>
      <c r="AU273" s="168"/>
      <c r="AV273" s="166" t="s">
        <v>41</v>
      </c>
    </row>
    <row r="274" spans="1:48" ht="83.25" customHeight="1">
      <c r="A274" s="166" t="s">
        <v>43</v>
      </c>
      <c r="B274" s="9"/>
      <c r="C274" s="9" t="s">
        <v>683</v>
      </c>
      <c r="D274" s="9"/>
      <c r="E274" s="9" t="s">
        <v>44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167"/>
      <c r="W274" s="167"/>
      <c r="X274" s="167"/>
      <c r="Y274" s="167"/>
      <c r="Z274" s="166" t="s">
        <v>43</v>
      </c>
      <c r="AA274" s="168">
        <v>40</v>
      </c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>
        <v>40</v>
      </c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6" t="s">
        <v>43</v>
      </c>
    </row>
    <row r="275" spans="1:48" ht="66.75" customHeight="1">
      <c r="A275" s="166" t="s">
        <v>45</v>
      </c>
      <c r="B275" s="9"/>
      <c r="C275" s="9" t="s">
        <v>683</v>
      </c>
      <c r="D275" s="9"/>
      <c r="E275" s="9" t="s">
        <v>46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167"/>
      <c r="W275" s="167"/>
      <c r="X275" s="167"/>
      <c r="Y275" s="167"/>
      <c r="Z275" s="166" t="s">
        <v>45</v>
      </c>
      <c r="AA275" s="168">
        <v>15</v>
      </c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>
        <v>15</v>
      </c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6" t="s">
        <v>45</v>
      </c>
    </row>
    <row r="276" spans="1:48" ht="66.75" customHeight="1">
      <c r="A276" s="166" t="s">
        <v>41</v>
      </c>
      <c r="B276" s="9"/>
      <c r="C276" s="9" t="s">
        <v>683</v>
      </c>
      <c r="D276" s="9"/>
      <c r="E276" s="9" t="s">
        <v>46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 t="s">
        <v>42</v>
      </c>
      <c r="U276" s="9"/>
      <c r="V276" s="167"/>
      <c r="W276" s="167"/>
      <c r="X276" s="167"/>
      <c r="Y276" s="167"/>
      <c r="Z276" s="166" t="s">
        <v>41</v>
      </c>
      <c r="AA276" s="168">
        <v>15</v>
      </c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>
        <v>15</v>
      </c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6" t="s">
        <v>41</v>
      </c>
    </row>
    <row r="277" spans="1:48" ht="66.75" customHeight="1">
      <c r="A277" s="166" t="s">
        <v>47</v>
      </c>
      <c r="B277" s="9"/>
      <c r="C277" s="9" t="s">
        <v>683</v>
      </c>
      <c r="D277" s="9"/>
      <c r="E277" s="9" t="s">
        <v>48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167"/>
      <c r="W277" s="167"/>
      <c r="X277" s="167"/>
      <c r="Y277" s="167"/>
      <c r="Z277" s="166" t="s">
        <v>47</v>
      </c>
      <c r="AA277" s="168">
        <v>25</v>
      </c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>
        <v>25</v>
      </c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6" t="s">
        <v>47</v>
      </c>
    </row>
    <row r="278" spans="1:48" ht="66.75" customHeight="1">
      <c r="A278" s="166" t="s">
        <v>41</v>
      </c>
      <c r="B278" s="9"/>
      <c r="C278" s="9" t="s">
        <v>683</v>
      </c>
      <c r="D278" s="9"/>
      <c r="E278" s="9" t="s">
        <v>48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 t="s">
        <v>42</v>
      </c>
      <c r="U278" s="9"/>
      <c r="V278" s="167"/>
      <c r="W278" s="167"/>
      <c r="X278" s="167"/>
      <c r="Y278" s="167"/>
      <c r="Z278" s="166" t="s">
        <v>41</v>
      </c>
      <c r="AA278" s="168">
        <v>25</v>
      </c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>
        <v>25</v>
      </c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6" t="s">
        <v>41</v>
      </c>
    </row>
    <row r="279" spans="1:48" ht="33" customHeight="1">
      <c r="A279" s="166" t="s">
        <v>53</v>
      </c>
      <c r="B279" s="9"/>
      <c r="C279" s="9" t="s">
        <v>683</v>
      </c>
      <c r="D279" s="9"/>
      <c r="E279" s="9" t="s">
        <v>54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167"/>
      <c r="W279" s="167"/>
      <c r="X279" s="167"/>
      <c r="Y279" s="167"/>
      <c r="Z279" s="166" t="s">
        <v>53</v>
      </c>
      <c r="AA279" s="168">
        <v>905</v>
      </c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>
        <v>905</v>
      </c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6" t="s">
        <v>53</v>
      </c>
    </row>
    <row r="280" spans="1:48" ht="83.25" customHeight="1">
      <c r="A280" s="166" t="s">
        <v>55</v>
      </c>
      <c r="B280" s="9"/>
      <c r="C280" s="9" t="s">
        <v>683</v>
      </c>
      <c r="D280" s="9"/>
      <c r="E280" s="9" t="s">
        <v>56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167"/>
      <c r="W280" s="167"/>
      <c r="X280" s="167"/>
      <c r="Y280" s="167"/>
      <c r="Z280" s="166" t="s">
        <v>55</v>
      </c>
      <c r="AA280" s="168">
        <v>830</v>
      </c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>
        <v>830</v>
      </c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6" t="s">
        <v>55</v>
      </c>
    </row>
    <row r="281" spans="1:48" ht="83.25" customHeight="1">
      <c r="A281" s="166" t="s">
        <v>57</v>
      </c>
      <c r="B281" s="9"/>
      <c r="C281" s="9" t="s">
        <v>683</v>
      </c>
      <c r="D281" s="9"/>
      <c r="E281" s="9" t="s">
        <v>58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167"/>
      <c r="W281" s="167"/>
      <c r="X281" s="167"/>
      <c r="Y281" s="167"/>
      <c r="Z281" s="166" t="s">
        <v>57</v>
      </c>
      <c r="AA281" s="168">
        <v>800</v>
      </c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>
        <v>800</v>
      </c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6" t="s">
        <v>57</v>
      </c>
    </row>
    <row r="282" spans="1:48" ht="66.75" customHeight="1">
      <c r="A282" s="166" t="s">
        <v>41</v>
      </c>
      <c r="B282" s="9"/>
      <c r="C282" s="9" t="s">
        <v>683</v>
      </c>
      <c r="D282" s="9"/>
      <c r="E282" s="9" t="s">
        <v>58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 t="s">
        <v>42</v>
      </c>
      <c r="U282" s="9"/>
      <c r="V282" s="167"/>
      <c r="W282" s="167"/>
      <c r="X282" s="167"/>
      <c r="Y282" s="167"/>
      <c r="Z282" s="166" t="s">
        <v>41</v>
      </c>
      <c r="AA282" s="168">
        <v>800</v>
      </c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>
        <v>800</v>
      </c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6" t="s">
        <v>41</v>
      </c>
    </row>
    <row r="283" spans="1:48" ht="66.75" customHeight="1">
      <c r="A283" s="166" t="s">
        <v>59</v>
      </c>
      <c r="B283" s="9"/>
      <c r="C283" s="9" t="s">
        <v>683</v>
      </c>
      <c r="D283" s="9"/>
      <c r="E283" s="9" t="s">
        <v>60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167"/>
      <c r="W283" s="167"/>
      <c r="X283" s="167"/>
      <c r="Y283" s="167"/>
      <c r="Z283" s="166" t="s">
        <v>59</v>
      </c>
      <c r="AA283" s="168">
        <v>30</v>
      </c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>
        <v>30</v>
      </c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6" t="s">
        <v>59</v>
      </c>
    </row>
    <row r="284" spans="1:48" ht="66.75" customHeight="1">
      <c r="A284" s="166" t="s">
        <v>41</v>
      </c>
      <c r="B284" s="9"/>
      <c r="C284" s="9" t="s">
        <v>683</v>
      </c>
      <c r="D284" s="9"/>
      <c r="E284" s="9" t="s">
        <v>60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 t="s">
        <v>42</v>
      </c>
      <c r="U284" s="9"/>
      <c r="V284" s="167"/>
      <c r="W284" s="167"/>
      <c r="X284" s="167"/>
      <c r="Y284" s="167"/>
      <c r="Z284" s="166" t="s">
        <v>41</v>
      </c>
      <c r="AA284" s="168">
        <v>30</v>
      </c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>
        <v>30</v>
      </c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6" t="s">
        <v>41</v>
      </c>
    </row>
    <row r="285" spans="1:48" ht="66.75" customHeight="1">
      <c r="A285" s="166" t="s">
        <v>61</v>
      </c>
      <c r="B285" s="9"/>
      <c r="C285" s="9" t="s">
        <v>683</v>
      </c>
      <c r="D285" s="9"/>
      <c r="E285" s="9" t="s">
        <v>62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167"/>
      <c r="W285" s="167"/>
      <c r="X285" s="167"/>
      <c r="Y285" s="167"/>
      <c r="Z285" s="166" t="s">
        <v>61</v>
      </c>
      <c r="AA285" s="168">
        <v>75</v>
      </c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>
        <v>75</v>
      </c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6" t="s">
        <v>61</v>
      </c>
    </row>
    <row r="286" spans="1:48" ht="49.5" customHeight="1">
      <c r="A286" s="166" t="s">
        <v>63</v>
      </c>
      <c r="B286" s="9"/>
      <c r="C286" s="9" t="s">
        <v>683</v>
      </c>
      <c r="D286" s="9"/>
      <c r="E286" s="9" t="s">
        <v>64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167"/>
      <c r="W286" s="167"/>
      <c r="X286" s="167"/>
      <c r="Y286" s="167"/>
      <c r="Z286" s="166" t="s">
        <v>63</v>
      </c>
      <c r="AA286" s="168">
        <v>25</v>
      </c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>
        <v>25</v>
      </c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6" t="s">
        <v>63</v>
      </c>
    </row>
    <row r="287" spans="1:48" ht="66.75" customHeight="1">
      <c r="A287" s="166" t="s">
        <v>41</v>
      </c>
      <c r="B287" s="9"/>
      <c r="C287" s="9" t="s">
        <v>683</v>
      </c>
      <c r="D287" s="9"/>
      <c r="E287" s="9" t="s">
        <v>64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 t="s">
        <v>42</v>
      </c>
      <c r="U287" s="9"/>
      <c r="V287" s="167"/>
      <c r="W287" s="167"/>
      <c r="X287" s="167"/>
      <c r="Y287" s="167"/>
      <c r="Z287" s="166" t="s">
        <v>41</v>
      </c>
      <c r="AA287" s="168">
        <v>25</v>
      </c>
      <c r="AB287" s="168"/>
      <c r="AC287" s="168"/>
      <c r="AD287" s="168"/>
      <c r="AE287" s="168"/>
      <c r="AF287" s="168"/>
      <c r="AG287" s="168"/>
      <c r="AH287" s="168"/>
      <c r="AI287" s="168"/>
      <c r="AJ287" s="168"/>
      <c r="AK287" s="168"/>
      <c r="AL287" s="168">
        <v>25</v>
      </c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6" t="s">
        <v>41</v>
      </c>
    </row>
    <row r="288" spans="1:48" ht="49.5" customHeight="1">
      <c r="A288" s="166" t="s">
        <v>65</v>
      </c>
      <c r="B288" s="9"/>
      <c r="C288" s="9" t="s">
        <v>683</v>
      </c>
      <c r="D288" s="9"/>
      <c r="E288" s="9" t="s">
        <v>66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167"/>
      <c r="W288" s="167"/>
      <c r="X288" s="167"/>
      <c r="Y288" s="167"/>
      <c r="Z288" s="166" t="s">
        <v>65</v>
      </c>
      <c r="AA288" s="168">
        <v>50</v>
      </c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>
        <v>50</v>
      </c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6" t="s">
        <v>65</v>
      </c>
    </row>
    <row r="289" spans="1:48" ht="66.75" customHeight="1">
      <c r="A289" s="166" t="s">
        <v>41</v>
      </c>
      <c r="B289" s="9"/>
      <c r="C289" s="9" t="s">
        <v>683</v>
      </c>
      <c r="D289" s="9"/>
      <c r="E289" s="9" t="s">
        <v>66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 t="s">
        <v>42</v>
      </c>
      <c r="U289" s="9"/>
      <c r="V289" s="167"/>
      <c r="W289" s="167"/>
      <c r="X289" s="167"/>
      <c r="Y289" s="167"/>
      <c r="Z289" s="166" t="s">
        <v>41</v>
      </c>
      <c r="AA289" s="168">
        <v>50</v>
      </c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  <c r="AL289" s="168">
        <v>50</v>
      </c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6" t="s">
        <v>41</v>
      </c>
    </row>
    <row r="290" spans="1:48" ht="16.5" customHeight="1">
      <c r="A290" s="166" t="s">
        <v>684</v>
      </c>
      <c r="B290" s="9"/>
      <c r="C290" s="9" t="s">
        <v>685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167"/>
      <c r="W290" s="167"/>
      <c r="X290" s="167"/>
      <c r="Y290" s="167"/>
      <c r="Z290" s="166" t="s">
        <v>684</v>
      </c>
      <c r="AA290" s="168">
        <v>16552.1</v>
      </c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  <c r="AL290" s="168">
        <v>16875.4</v>
      </c>
      <c r="AM290" s="168"/>
      <c r="AN290" s="168">
        <v>14273.4</v>
      </c>
      <c r="AO290" s="168"/>
      <c r="AP290" s="168"/>
      <c r="AQ290" s="168">
        <v>16506.5</v>
      </c>
      <c r="AR290" s="168">
        <v>729.1</v>
      </c>
      <c r="AS290" s="168">
        <v>13175.4</v>
      </c>
      <c r="AT290" s="168"/>
      <c r="AU290" s="168"/>
      <c r="AV290" s="166" t="s">
        <v>684</v>
      </c>
    </row>
    <row r="291" spans="1:48" ht="16.5" customHeight="1">
      <c r="A291" s="166" t="s">
        <v>686</v>
      </c>
      <c r="B291" s="9"/>
      <c r="C291" s="9" t="s">
        <v>687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167"/>
      <c r="W291" s="167"/>
      <c r="X291" s="167"/>
      <c r="Y291" s="167"/>
      <c r="Z291" s="166" t="s">
        <v>686</v>
      </c>
      <c r="AA291" s="168">
        <v>2540</v>
      </c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>
        <v>2602</v>
      </c>
      <c r="AM291" s="168"/>
      <c r="AN291" s="168"/>
      <c r="AO291" s="168"/>
      <c r="AP291" s="168"/>
      <c r="AQ291" s="168">
        <v>2602</v>
      </c>
      <c r="AR291" s="168"/>
      <c r="AS291" s="168"/>
      <c r="AT291" s="168"/>
      <c r="AU291" s="168"/>
      <c r="AV291" s="166" t="s">
        <v>686</v>
      </c>
    </row>
    <row r="292" spans="1:48" ht="49.5" customHeight="1">
      <c r="A292" s="166" t="s">
        <v>418</v>
      </c>
      <c r="B292" s="9"/>
      <c r="C292" s="9" t="s">
        <v>687</v>
      </c>
      <c r="D292" s="9"/>
      <c r="E292" s="9" t="s">
        <v>419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167"/>
      <c r="W292" s="167"/>
      <c r="X292" s="167"/>
      <c r="Y292" s="167"/>
      <c r="Z292" s="166" t="s">
        <v>418</v>
      </c>
      <c r="AA292" s="168">
        <v>2540</v>
      </c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>
        <v>2602</v>
      </c>
      <c r="AM292" s="168"/>
      <c r="AN292" s="168"/>
      <c r="AO292" s="168"/>
      <c r="AP292" s="168"/>
      <c r="AQ292" s="168">
        <v>2602</v>
      </c>
      <c r="AR292" s="168"/>
      <c r="AS292" s="168"/>
      <c r="AT292" s="168"/>
      <c r="AU292" s="168"/>
      <c r="AV292" s="166" t="s">
        <v>418</v>
      </c>
    </row>
    <row r="293" spans="1:48" ht="83.25" customHeight="1">
      <c r="A293" s="166" t="s">
        <v>432</v>
      </c>
      <c r="B293" s="9"/>
      <c r="C293" s="9" t="s">
        <v>687</v>
      </c>
      <c r="D293" s="9"/>
      <c r="E293" s="9" t="s">
        <v>433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167"/>
      <c r="W293" s="167"/>
      <c r="X293" s="167"/>
      <c r="Y293" s="167"/>
      <c r="Z293" s="166" t="s">
        <v>432</v>
      </c>
      <c r="AA293" s="168">
        <v>2540</v>
      </c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>
        <v>2602</v>
      </c>
      <c r="AM293" s="168"/>
      <c r="AN293" s="168"/>
      <c r="AO293" s="168"/>
      <c r="AP293" s="168"/>
      <c r="AQ293" s="168">
        <v>2602</v>
      </c>
      <c r="AR293" s="168"/>
      <c r="AS293" s="168"/>
      <c r="AT293" s="168"/>
      <c r="AU293" s="168"/>
      <c r="AV293" s="166" t="s">
        <v>432</v>
      </c>
    </row>
    <row r="294" spans="1:48" ht="33" customHeight="1">
      <c r="A294" s="166" t="s">
        <v>96</v>
      </c>
      <c r="B294" s="9"/>
      <c r="C294" s="9" t="s">
        <v>687</v>
      </c>
      <c r="D294" s="9"/>
      <c r="E294" s="9" t="s">
        <v>433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 t="s">
        <v>97</v>
      </c>
      <c r="U294" s="9"/>
      <c r="V294" s="167"/>
      <c r="W294" s="167"/>
      <c r="X294" s="167"/>
      <c r="Y294" s="167"/>
      <c r="Z294" s="166" t="s">
        <v>96</v>
      </c>
      <c r="AA294" s="168">
        <v>2540</v>
      </c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>
        <v>2602</v>
      </c>
      <c r="AM294" s="168"/>
      <c r="AN294" s="168"/>
      <c r="AO294" s="168"/>
      <c r="AP294" s="168"/>
      <c r="AQ294" s="168">
        <v>2602</v>
      </c>
      <c r="AR294" s="168"/>
      <c r="AS294" s="168"/>
      <c r="AT294" s="168"/>
      <c r="AU294" s="168"/>
      <c r="AV294" s="166" t="s">
        <v>96</v>
      </c>
    </row>
    <row r="295" spans="1:48" ht="16.5" customHeight="1">
      <c r="A295" s="166" t="s">
        <v>688</v>
      </c>
      <c r="B295" s="9"/>
      <c r="C295" s="9" t="s">
        <v>689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167"/>
      <c r="W295" s="167"/>
      <c r="X295" s="167"/>
      <c r="Y295" s="167"/>
      <c r="Z295" s="166" t="s">
        <v>688</v>
      </c>
      <c r="AA295" s="168">
        <v>836.7</v>
      </c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>
        <v>729.1</v>
      </c>
      <c r="AR295" s="168">
        <v>729.1</v>
      </c>
      <c r="AS295" s="168"/>
      <c r="AT295" s="168"/>
      <c r="AU295" s="168"/>
      <c r="AV295" s="166" t="s">
        <v>688</v>
      </c>
    </row>
    <row r="296" spans="1:48" ht="49.5" customHeight="1">
      <c r="A296" s="166" t="s">
        <v>33</v>
      </c>
      <c r="B296" s="9"/>
      <c r="C296" s="9" t="s">
        <v>689</v>
      </c>
      <c r="D296" s="9"/>
      <c r="E296" s="9" t="s">
        <v>34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167"/>
      <c r="W296" s="167"/>
      <c r="X296" s="167"/>
      <c r="Y296" s="167"/>
      <c r="Z296" s="166" t="s">
        <v>33</v>
      </c>
      <c r="AA296" s="168">
        <v>836.7</v>
      </c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6" t="s">
        <v>33</v>
      </c>
    </row>
    <row r="297" spans="1:48" ht="33" customHeight="1">
      <c r="A297" s="166" t="s">
        <v>35</v>
      </c>
      <c r="B297" s="9"/>
      <c r="C297" s="9" t="s">
        <v>689</v>
      </c>
      <c r="D297" s="9"/>
      <c r="E297" s="9" t="s">
        <v>36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167"/>
      <c r="W297" s="167"/>
      <c r="X297" s="167"/>
      <c r="Y297" s="167"/>
      <c r="Z297" s="166" t="s">
        <v>35</v>
      </c>
      <c r="AA297" s="168">
        <v>286.7</v>
      </c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6" t="s">
        <v>35</v>
      </c>
    </row>
    <row r="298" spans="1:48" ht="183.75" customHeight="1">
      <c r="A298" s="18" t="s">
        <v>49</v>
      </c>
      <c r="B298" s="9"/>
      <c r="C298" s="9" t="s">
        <v>689</v>
      </c>
      <c r="D298" s="9"/>
      <c r="E298" s="9" t="s">
        <v>50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167"/>
      <c r="W298" s="167"/>
      <c r="X298" s="167"/>
      <c r="Y298" s="167"/>
      <c r="Z298" s="18" t="s">
        <v>49</v>
      </c>
      <c r="AA298" s="168">
        <v>286.7</v>
      </c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8" t="s">
        <v>49</v>
      </c>
    </row>
    <row r="299" spans="1:48" ht="166.5" customHeight="1">
      <c r="A299" s="18" t="s">
        <v>51</v>
      </c>
      <c r="B299" s="9"/>
      <c r="C299" s="9" t="s">
        <v>689</v>
      </c>
      <c r="D299" s="9"/>
      <c r="E299" s="9" t="s">
        <v>52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167"/>
      <c r="W299" s="167"/>
      <c r="X299" s="167"/>
      <c r="Y299" s="167"/>
      <c r="Z299" s="18" t="s">
        <v>51</v>
      </c>
      <c r="AA299" s="168">
        <v>286.7</v>
      </c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8" t="s">
        <v>51</v>
      </c>
    </row>
    <row r="300" spans="1:48" ht="66.75" customHeight="1">
      <c r="A300" s="166" t="s">
        <v>41</v>
      </c>
      <c r="B300" s="9"/>
      <c r="C300" s="9" t="s">
        <v>689</v>
      </c>
      <c r="D300" s="9"/>
      <c r="E300" s="9" t="s">
        <v>52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 t="s">
        <v>42</v>
      </c>
      <c r="U300" s="9"/>
      <c r="V300" s="167"/>
      <c r="W300" s="167"/>
      <c r="X300" s="167"/>
      <c r="Y300" s="167"/>
      <c r="Z300" s="166" t="s">
        <v>41</v>
      </c>
      <c r="AA300" s="168">
        <v>286.7</v>
      </c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6" t="s">
        <v>41</v>
      </c>
    </row>
    <row r="301" spans="1:48" ht="33" customHeight="1">
      <c r="A301" s="166" t="s">
        <v>67</v>
      </c>
      <c r="B301" s="9"/>
      <c r="C301" s="9" t="s">
        <v>689</v>
      </c>
      <c r="D301" s="9"/>
      <c r="E301" s="9" t="s">
        <v>68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167"/>
      <c r="W301" s="167"/>
      <c r="X301" s="167"/>
      <c r="Y301" s="167"/>
      <c r="Z301" s="166" t="s">
        <v>67</v>
      </c>
      <c r="AA301" s="168">
        <v>550</v>
      </c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168"/>
      <c r="AT301" s="168"/>
      <c r="AU301" s="168"/>
      <c r="AV301" s="166" t="s">
        <v>67</v>
      </c>
    </row>
    <row r="302" spans="1:48" ht="49.5" customHeight="1">
      <c r="A302" s="166" t="s">
        <v>1096</v>
      </c>
      <c r="B302" s="9"/>
      <c r="C302" s="9" t="s">
        <v>689</v>
      </c>
      <c r="D302" s="9"/>
      <c r="E302" s="9" t="s">
        <v>1095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167"/>
      <c r="W302" s="167"/>
      <c r="X302" s="167"/>
      <c r="Y302" s="167"/>
      <c r="Z302" s="166" t="s">
        <v>1096</v>
      </c>
      <c r="AA302" s="168">
        <v>550</v>
      </c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8"/>
      <c r="AT302" s="168"/>
      <c r="AU302" s="168"/>
      <c r="AV302" s="166" t="s">
        <v>1096</v>
      </c>
    </row>
    <row r="303" spans="1:48" ht="133.5" customHeight="1">
      <c r="A303" s="166" t="s">
        <v>1098</v>
      </c>
      <c r="B303" s="9"/>
      <c r="C303" s="9" t="s">
        <v>689</v>
      </c>
      <c r="D303" s="9"/>
      <c r="E303" s="9" t="s">
        <v>1097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167"/>
      <c r="W303" s="167"/>
      <c r="X303" s="167"/>
      <c r="Y303" s="167"/>
      <c r="Z303" s="166" t="s">
        <v>1098</v>
      </c>
      <c r="AA303" s="168">
        <v>550</v>
      </c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8"/>
      <c r="AT303" s="168"/>
      <c r="AU303" s="168"/>
      <c r="AV303" s="166" t="s">
        <v>1098</v>
      </c>
    </row>
    <row r="304" spans="1:48" ht="33" customHeight="1">
      <c r="A304" s="166" t="s">
        <v>96</v>
      </c>
      <c r="B304" s="9"/>
      <c r="C304" s="9" t="s">
        <v>689</v>
      </c>
      <c r="D304" s="9"/>
      <c r="E304" s="9" t="s">
        <v>1097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 t="s">
        <v>97</v>
      </c>
      <c r="U304" s="9"/>
      <c r="V304" s="167"/>
      <c r="W304" s="167"/>
      <c r="X304" s="167"/>
      <c r="Y304" s="167"/>
      <c r="Z304" s="166" t="s">
        <v>96</v>
      </c>
      <c r="AA304" s="168">
        <v>550</v>
      </c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6" t="s">
        <v>96</v>
      </c>
    </row>
    <row r="305" spans="1:48" ht="16.5" customHeight="1">
      <c r="A305" s="166" t="s">
        <v>690</v>
      </c>
      <c r="B305" s="9"/>
      <c r="C305" s="9" t="s">
        <v>691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167"/>
      <c r="W305" s="167"/>
      <c r="X305" s="167"/>
      <c r="Y305" s="167"/>
      <c r="Z305" s="166" t="s">
        <v>690</v>
      </c>
      <c r="AA305" s="168">
        <v>13175.4</v>
      </c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>
        <v>14273.4</v>
      </c>
      <c r="AM305" s="168"/>
      <c r="AN305" s="168">
        <v>14273.4</v>
      </c>
      <c r="AO305" s="168"/>
      <c r="AP305" s="168"/>
      <c r="AQ305" s="168">
        <v>13175.4</v>
      </c>
      <c r="AR305" s="168"/>
      <c r="AS305" s="168">
        <v>13175.4</v>
      </c>
      <c r="AT305" s="168"/>
      <c r="AU305" s="168"/>
      <c r="AV305" s="166" t="s">
        <v>690</v>
      </c>
    </row>
    <row r="306" spans="1:48" ht="49.5" customHeight="1">
      <c r="A306" s="166" t="s">
        <v>418</v>
      </c>
      <c r="B306" s="9"/>
      <c r="C306" s="9" t="s">
        <v>691</v>
      </c>
      <c r="D306" s="9"/>
      <c r="E306" s="9" t="s">
        <v>419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167"/>
      <c r="W306" s="167"/>
      <c r="X306" s="167"/>
      <c r="Y306" s="167"/>
      <c r="Z306" s="166" t="s">
        <v>418</v>
      </c>
      <c r="AA306" s="168">
        <v>13175.4</v>
      </c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>
        <v>14273.4</v>
      </c>
      <c r="AM306" s="168"/>
      <c r="AN306" s="168">
        <v>14273.4</v>
      </c>
      <c r="AO306" s="168"/>
      <c r="AP306" s="168"/>
      <c r="AQ306" s="168">
        <v>13175.4</v>
      </c>
      <c r="AR306" s="168"/>
      <c r="AS306" s="168">
        <v>13175.4</v>
      </c>
      <c r="AT306" s="168"/>
      <c r="AU306" s="168"/>
      <c r="AV306" s="166" t="s">
        <v>418</v>
      </c>
    </row>
    <row r="307" spans="1:48" ht="216.75" customHeight="1">
      <c r="A307" s="18" t="s">
        <v>422</v>
      </c>
      <c r="B307" s="9"/>
      <c r="C307" s="9" t="s">
        <v>691</v>
      </c>
      <c r="D307" s="9"/>
      <c r="E307" s="9" t="s">
        <v>423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167"/>
      <c r="W307" s="167"/>
      <c r="X307" s="167"/>
      <c r="Y307" s="167"/>
      <c r="Z307" s="18" t="s">
        <v>422</v>
      </c>
      <c r="AA307" s="168">
        <v>13175.4</v>
      </c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>
        <v>14273.4</v>
      </c>
      <c r="AM307" s="168"/>
      <c r="AN307" s="168">
        <v>14273.4</v>
      </c>
      <c r="AO307" s="168"/>
      <c r="AP307" s="168"/>
      <c r="AQ307" s="168">
        <v>13175.4</v>
      </c>
      <c r="AR307" s="168"/>
      <c r="AS307" s="168">
        <v>13175.4</v>
      </c>
      <c r="AT307" s="168"/>
      <c r="AU307" s="168"/>
      <c r="AV307" s="18" t="s">
        <v>422</v>
      </c>
    </row>
    <row r="308" spans="1:48" ht="49.5" customHeight="1">
      <c r="A308" s="166" t="s">
        <v>217</v>
      </c>
      <c r="B308" s="9"/>
      <c r="C308" s="9" t="s">
        <v>691</v>
      </c>
      <c r="D308" s="9"/>
      <c r="E308" s="9" t="s">
        <v>423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 t="s">
        <v>218</v>
      </c>
      <c r="U308" s="9"/>
      <c r="V308" s="167"/>
      <c r="W308" s="167"/>
      <c r="X308" s="167"/>
      <c r="Y308" s="167"/>
      <c r="Z308" s="166" t="s">
        <v>217</v>
      </c>
      <c r="AA308" s="168">
        <v>13175.4</v>
      </c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>
        <v>14273.4</v>
      </c>
      <c r="AM308" s="168"/>
      <c r="AN308" s="168">
        <v>14273.4</v>
      </c>
      <c r="AO308" s="168"/>
      <c r="AP308" s="168"/>
      <c r="AQ308" s="168">
        <v>13175.4</v>
      </c>
      <c r="AR308" s="168"/>
      <c r="AS308" s="168">
        <v>13175.4</v>
      </c>
      <c r="AT308" s="168"/>
      <c r="AU308" s="168"/>
      <c r="AV308" s="166" t="s">
        <v>217</v>
      </c>
    </row>
    <row r="309" spans="1:48" ht="16.5" customHeight="1">
      <c r="A309" s="166" t="s">
        <v>692</v>
      </c>
      <c r="B309" s="9"/>
      <c r="C309" s="9" t="s">
        <v>693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167"/>
      <c r="W309" s="167"/>
      <c r="X309" s="167"/>
      <c r="Y309" s="167"/>
      <c r="Z309" s="166" t="s">
        <v>692</v>
      </c>
      <c r="AA309" s="168">
        <v>6873.1</v>
      </c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>
        <v>6837.1</v>
      </c>
      <c r="AM309" s="168"/>
      <c r="AN309" s="168"/>
      <c r="AO309" s="168"/>
      <c r="AP309" s="168"/>
      <c r="AQ309" s="168">
        <v>5801.1</v>
      </c>
      <c r="AR309" s="168"/>
      <c r="AS309" s="168"/>
      <c r="AT309" s="168"/>
      <c r="AU309" s="168"/>
      <c r="AV309" s="166" t="s">
        <v>692</v>
      </c>
    </row>
    <row r="310" spans="1:48" ht="16.5" customHeight="1">
      <c r="A310" s="166" t="s">
        <v>694</v>
      </c>
      <c r="B310" s="9"/>
      <c r="C310" s="9" t="s">
        <v>695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167"/>
      <c r="W310" s="167"/>
      <c r="X310" s="167"/>
      <c r="Y310" s="167"/>
      <c r="Z310" s="166" t="s">
        <v>694</v>
      </c>
      <c r="AA310" s="168">
        <v>6873.1</v>
      </c>
      <c r="AB310" s="168"/>
      <c r="AC310" s="168"/>
      <c r="AD310" s="168"/>
      <c r="AE310" s="168"/>
      <c r="AF310" s="168"/>
      <c r="AG310" s="168"/>
      <c r="AH310" s="168"/>
      <c r="AI310" s="168"/>
      <c r="AJ310" s="168"/>
      <c r="AK310" s="168"/>
      <c r="AL310" s="168">
        <v>6837.1</v>
      </c>
      <c r="AM310" s="168"/>
      <c r="AN310" s="168"/>
      <c r="AO310" s="168"/>
      <c r="AP310" s="168"/>
      <c r="AQ310" s="168">
        <v>5801.1</v>
      </c>
      <c r="AR310" s="168"/>
      <c r="AS310" s="168"/>
      <c r="AT310" s="168"/>
      <c r="AU310" s="168"/>
      <c r="AV310" s="166" t="s">
        <v>694</v>
      </c>
    </row>
    <row r="311" spans="1:48" ht="66.75" customHeight="1">
      <c r="A311" s="166" t="s">
        <v>98</v>
      </c>
      <c r="B311" s="9"/>
      <c r="C311" s="9" t="s">
        <v>695</v>
      </c>
      <c r="D311" s="9"/>
      <c r="E311" s="9" t="s">
        <v>99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167"/>
      <c r="W311" s="167"/>
      <c r="X311" s="167"/>
      <c r="Y311" s="167"/>
      <c r="Z311" s="166" t="s">
        <v>98</v>
      </c>
      <c r="AA311" s="168">
        <v>6873.1</v>
      </c>
      <c r="AB311" s="168"/>
      <c r="AC311" s="168"/>
      <c r="AD311" s="168"/>
      <c r="AE311" s="168"/>
      <c r="AF311" s="168"/>
      <c r="AG311" s="168"/>
      <c r="AH311" s="168"/>
      <c r="AI311" s="168"/>
      <c r="AJ311" s="168"/>
      <c r="AK311" s="168"/>
      <c r="AL311" s="168">
        <v>6837.1</v>
      </c>
      <c r="AM311" s="168"/>
      <c r="AN311" s="168"/>
      <c r="AO311" s="168"/>
      <c r="AP311" s="168"/>
      <c r="AQ311" s="168">
        <v>5801.1</v>
      </c>
      <c r="AR311" s="168"/>
      <c r="AS311" s="168"/>
      <c r="AT311" s="168"/>
      <c r="AU311" s="168"/>
      <c r="AV311" s="166" t="s">
        <v>98</v>
      </c>
    </row>
    <row r="312" spans="1:48" ht="49.5" customHeight="1">
      <c r="A312" s="166" t="s">
        <v>100</v>
      </c>
      <c r="B312" s="9"/>
      <c r="C312" s="9" t="s">
        <v>695</v>
      </c>
      <c r="D312" s="9"/>
      <c r="E312" s="9" t="s">
        <v>101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167"/>
      <c r="W312" s="167"/>
      <c r="X312" s="167"/>
      <c r="Y312" s="167"/>
      <c r="Z312" s="166" t="s">
        <v>100</v>
      </c>
      <c r="AA312" s="168">
        <v>6262.1</v>
      </c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>
        <v>6226.1</v>
      </c>
      <c r="AM312" s="168"/>
      <c r="AN312" s="168"/>
      <c r="AO312" s="168"/>
      <c r="AP312" s="168"/>
      <c r="AQ312" s="168">
        <v>5801.1</v>
      </c>
      <c r="AR312" s="168"/>
      <c r="AS312" s="168"/>
      <c r="AT312" s="168"/>
      <c r="AU312" s="168"/>
      <c r="AV312" s="166" t="s">
        <v>100</v>
      </c>
    </row>
    <row r="313" spans="1:48" ht="83.25" customHeight="1">
      <c r="A313" s="166" t="s">
        <v>102</v>
      </c>
      <c r="B313" s="9"/>
      <c r="C313" s="9" t="s">
        <v>695</v>
      </c>
      <c r="D313" s="9"/>
      <c r="E313" s="9" t="s">
        <v>103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167"/>
      <c r="W313" s="167"/>
      <c r="X313" s="167"/>
      <c r="Y313" s="167"/>
      <c r="Z313" s="166" t="s">
        <v>102</v>
      </c>
      <c r="AA313" s="168">
        <v>5837.1</v>
      </c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>
        <v>5801.1</v>
      </c>
      <c r="AM313" s="168"/>
      <c r="AN313" s="168"/>
      <c r="AO313" s="168"/>
      <c r="AP313" s="168"/>
      <c r="AQ313" s="168">
        <v>5801.1</v>
      </c>
      <c r="AR313" s="168"/>
      <c r="AS313" s="168"/>
      <c r="AT313" s="168"/>
      <c r="AU313" s="168"/>
      <c r="AV313" s="166" t="s">
        <v>102</v>
      </c>
    </row>
    <row r="314" spans="1:48" ht="66.75" customHeight="1">
      <c r="A314" s="166" t="s">
        <v>39</v>
      </c>
      <c r="B314" s="9"/>
      <c r="C314" s="9" t="s">
        <v>695</v>
      </c>
      <c r="D314" s="9"/>
      <c r="E314" s="9" t="s">
        <v>104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167"/>
      <c r="W314" s="167"/>
      <c r="X314" s="167"/>
      <c r="Y314" s="167"/>
      <c r="Z314" s="166" t="s">
        <v>39</v>
      </c>
      <c r="AA314" s="168">
        <v>5837.1</v>
      </c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>
        <v>5801.1</v>
      </c>
      <c r="AM314" s="168"/>
      <c r="AN314" s="168"/>
      <c r="AO314" s="168"/>
      <c r="AP314" s="168"/>
      <c r="AQ314" s="168">
        <v>5801.1</v>
      </c>
      <c r="AR314" s="168"/>
      <c r="AS314" s="168"/>
      <c r="AT314" s="168"/>
      <c r="AU314" s="168"/>
      <c r="AV314" s="166" t="s">
        <v>39</v>
      </c>
    </row>
    <row r="315" spans="1:48" ht="66.75" customHeight="1">
      <c r="A315" s="166" t="s">
        <v>41</v>
      </c>
      <c r="B315" s="9"/>
      <c r="C315" s="9" t="s">
        <v>695</v>
      </c>
      <c r="D315" s="9"/>
      <c r="E315" s="9" t="s">
        <v>104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 t="s">
        <v>42</v>
      </c>
      <c r="U315" s="9"/>
      <c r="V315" s="167"/>
      <c r="W315" s="167"/>
      <c r="X315" s="167"/>
      <c r="Y315" s="167"/>
      <c r="Z315" s="166" t="s">
        <v>41</v>
      </c>
      <c r="AA315" s="168">
        <v>5837.1</v>
      </c>
      <c r="AB315" s="168"/>
      <c r="AC315" s="168"/>
      <c r="AD315" s="168"/>
      <c r="AE315" s="168"/>
      <c r="AF315" s="168"/>
      <c r="AG315" s="168"/>
      <c r="AH315" s="168"/>
      <c r="AI315" s="168"/>
      <c r="AJ315" s="168"/>
      <c r="AK315" s="168"/>
      <c r="AL315" s="168">
        <v>5801.1</v>
      </c>
      <c r="AM315" s="168"/>
      <c r="AN315" s="168"/>
      <c r="AO315" s="168"/>
      <c r="AP315" s="168"/>
      <c r="AQ315" s="168">
        <v>5801.1</v>
      </c>
      <c r="AR315" s="168"/>
      <c r="AS315" s="168"/>
      <c r="AT315" s="168"/>
      <c r="AU315" s="168"/>
      <c r="AV315" s="166" t="s">
        <v>41</v>
      </c>
    </row>
    <row r="316" spans="1:48" ht="83.25" customHeight="1">
      <c r="A316" s="166" t="s">
        <v>105</v>
      </c>
      <c r="B316" s="9"/>
      <c r="C316" s="9" t="s">
        <v>695</v>
      </c>
      <c r="D316" s="9"/>
      <c r="E316" s="9" t="s">
        <v>106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167"/>
      <c r="W316" s="167"/>
      <c r="X316" s="167"/>
      <c r="Y316" s="167"/>
      <c r="Z316" s="166" t="s">
        <v>105</v>
      </c>
      <c r="AA316" s="168">
        <v>380</v>
      </c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>
        <v>380</v>
      </c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6" t="s">
        <v>105</v>
      </c>
    </row>
    <row r="317" spans="1:48" ht="49.5" customHeight="1">
      <c r="A317" s="166" t="s">
        <v>107</v>
      </c>
      <c r="B317" s="9"/>
      <c r="C317" s="9" t="s">
        <v>695</v>
      </c>
      <c r="D317" s="9"/>
      <c r="E317" s="9" t="s">
        <v>108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167"/>
      <c r="W317" s="167"/>
      <c r="X317" s="167"/>
      <c r="Y317" s="167"/>
      <c r="Z317" s="166" t="s">
        <v>107</v>
      </c>
      <c r="AA317" s="168">
        <f>AA318</f>
        <v>310</v>
      </c>
      <c r="AB317" s="168"/>
      <c r="AC317" s="168"/>
      <c r="AD317" s="168"/>
      <c r="AE317" s="168"/>
      <c r="AF317" s="168"/>
      <c r="AG317" s="168"/>
      <c r="AH317" s="168"/>
      <c r="AI317" s="168"/>
      <c r="AJ317" s="168"/>
      <c r="AK317" s="168"/>
      <c r="AL317" s="168">
        <v>380</v>
      </c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6" t="s">
        <v>107</v>
      </c>
    </row>
    <row r="318" spans="1:48" ht="66.75" customHeight="1">
      <c r="A318" s="166" t="s">
        <v>41</v>
      </c>
      <c r="B318" s="9"/>
      <c r="C318" s="9" t="s">
        <v>695</v>
      </c>
      <c r="D318" s="9"/>
      <c r="E318" s="9" t="s">
        <v>108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 t="s">
        <v>42</v>
      </c>
      <c r="U318" s="9"/>
      <c r="V318" s="167"/>
      <c r="W318" s="167"/>
      <c r="X318" s="167"/>
      <c r="Y318" s="167"/>
      <c r="Z318" s="166" t="s">
        <v>41</v>
      </c>
      <c r="AA318" s="168">
        <v>310</v>
      </c>
      <c r="AB318" s="168"/>
      <c r="AC318" s="168"/>
      <c r="AD318" s="168"/>
      <c r="AE318" s="168"/>
      <c r="AF318" s="168"/>
      <c r="AG318" s="168"/>
      <c r="AH318" s="168"/>
      <c r="AI318" s="168"/>
      <c r="AJ318" s="168"/>
      <c r="AK318" s="168"/>
      <c r="AL318" s="168">
        <v>380</v>
      </c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6" t="s">
        <v>41</v>
      </c>
    </row>
    <row r="319" spans="1:48" ht="66.75" customHeight="1">
      <c r="A319" s="166"/>
      <c r="B319" s="9"/>
      <c r="C319" s="9" t="s">
        <v>695</v>
      </c>
      <c r="D319" s="9"/>
      <c r="E319" s="9" t="s">
        <v>1131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167"/>
      <c r="W319" s="167"/>
      <c r="X319" s="167"/>
      <c r="Y319" s="167"/>
      <c r="Z319" s="17" t="s">
        <v>1132</v>
      </c>
      <c r="AA319" s="168">
        <f>AA320</f>
        <v>70</v>
      </c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6"/>
    </row>
    <row r="320" spans="1:48" ht="66.75" customHeight="1">
      <c r="A320" s="166"/>
      <c r="B320" s="9"/>
      <c r="C320" s="9" t="s">
        <v>695</v>
      </c>
      <c r="D320" s="9"/>
      <c r="E320" s="9" t="s">
        <v>1131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 t="s">
        <v>42</v>
      </c>
      <c r="U320" s="9"/>
      <c r="V320" s="167"/>
      <c r="W320" s="167"/>
      <c r="X320" s="167"/>
      <c r="Y320" s="167"/>
      <c r="Z320" s="17" t="s">
        <v>41</v>
      </c>
      <c r="AA320" s="168">
        <v>70</v>
      </c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6"/>
    </row>
    <row r="321" spans="1:48" ht="99.75" customHeight="1">
      <c r="A321" s="166" t="s">
        <v>109</v>
      </c>
      <c r="B321" s="9"/>
      <c r="C321" s="9" t="s">
        <v>695</v>
      </c>
      <c r="D321" s="9"/>
      <c r="E321" s="9" t="s">
        <v>110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167"/>
      <c r="W321" s="167"/>
      <c r="X321" s="167"/>
      <c r="Y321" s="167"/>
      <c r="Z321" s="166" t="s">
        <v>109</v>
      </c>
      <c r="AA321" s="168">
        <v>45</v>
      </c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>
        <v>45</v>
      </c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6" t="s">
        <v>109</v>
      </c>
    </row>
    <row r="322" spans="1:48" ht="49.5" customHeight="1">
      <c r="A322" s="166" t="s">
        <v>111</v>
      </c>
      <c r="B322" s="9"/>
      <c r="C322" s="9" t="s">
        <v>695</v>
      </c>
      <c r="D322" s="9"/>
      <c r="E322" s="9" t="s">
        <v>112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167"/>
      <c r="W322" s="167"/>
      <c r="X322" s="167"/>
      <c r="Y322" s="167"/>
      <c r="Z322" s="166" t="s">
        <v>111</v>
      </c>
      <c r="AA322" s="168">
        <v>45</v>
      </c>
      <c r="AB322" s="168"/>
      <c r="AC322" s="168"/>
      <c r="AD322" s="168"/>
      <c r="AE322" s="168"/>
      <c r="AF322" s="168"/>
      <c r="AG322" s="168"/>
      <c r="AH322" s="168"/>
      <c r="AI322" s="168"/>
      <c r="AJ322" s="168"/>
      <c r="AK322" s="168"/>
      <c r="AL322" s="168">
        <v>45</v>
      </c>
      <c r="AM322" s="168"/>
      <c r="AN322" s="168"/>
      <c r="AO322" s="168"/>
      <c r="AP322" s="168"/>
      <c r="AQ322" s="168"/>
      <c r="AR322" s="168"/>
      <c r="AS322" s="168"/>
      <c r="AT322" s="168"/>
      <c r="AU322" s="168"/>
      <c r="AV322" s="166" t="s">
        <v>111</v>
      </c>
    </row>
    <row r="323" spans="1:48" ht="66.75" customHeight="1">
      <c r="A323" s="166" t="s">
        <v>41</v>
      </c>
      <c r="B323" s="9"/>
      <c r="C323" s="9" t="s">
        <v>695</v>
      </c>
      <c r="D323" s="9"/>
      <c r="E323" s="9" t="s">
        <v>112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 t="s">
        <v>42</v>
      </c>
      <c r="U323" s="9"/>
      <c r="V323" s="167"/>
      <c r="W323" s="167"/>
      <c r="X323" s="167"/>
      <c r="Y323" s="167"/>
      <c r="Z323" s="166" t="s">
        <v>41</v>
      </c>
      <c r="AA323" s="168">
        <v>45</v>
      </c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>
        <v>45</v>
      </c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6" t="s">
        <v>41</v>
      </c>
    </row>
    <row r="324" spans="1:48" ht="49.5" customHeight="1">
      <c r="A324" s="166" t="s">
        <v>113</v>
      </c>
      <c r="B324" s="9"/>
      <c r="C324" s="9" t="s">
        <v>695</v>
      </c>
      <c r="D324" s="9"/>
      <c r="E324" s="9" t="s">
        <v>114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167"/>
      <c r="W324" s="167"/>
      <c r="X324" s="167"/>
      <c r="Y324" s="167"/>
      <c r="Z324" s="166" t="s">
        <v>113</v>
      </c>
      <c r="AA324" s="168">
        <v>525</v>
      </c>
      <c r="AB324" s="168"/>
      <c r="AC324" s="168"/>
      <c r="AD324" s="168"/>
      <c r="AE324" s="168"/>
      <c r="AF324" s="168"/>
      <c r="AG324" s="168"/>
      <c r="AH324" s="168"/>
      <c r="AI324" s="168"/>
      <c r="AJ324" s="168"/>
      <c r="AK324" s="168"/>
      <c r="AL324" s="168">
        <v>525</v>
      </c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6" t="s">
        <v>113</v>
      </c>
    </row>
    <row r="325" spans="1:48" ht="117" customHeight="1">
      <c r="A325" s="166" t="s">
        <v>115</v>
      </c>
      <c r="B325" s="9"/>
      <c r="C325" s="9" t="s">
        <v>695</v>
      </c>
      <c r="D325" s="9"/>
      <c r="E325" s="9" t="s">
        <v>116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167"/>
      <c r="W325" s="167"/>
      <c r="X325" s="167"/>
      <c r="Y325" s="167"/>
      <c r="Z325" s="166" t="s">
        <v>115</v>
      </c>
      <c r="AA325" s="168">
        <v>495</v>
      </c>
      <c r="AB325" s="168"/>
      <c r="AC325" s="168"/>
      <c r="AD325" s="168"/>
      <c r="AE325" s="168"/>
      <c r="AF325" s="168"/>
      <c r="AG325" s="168"/>
      <c r="AH325" s="168"/>
      <c r="AI325" s="168"/>
      <c r="AJ325" s="168"/>
      <c r="AK325" s="168"/>
      <c r="AL325" s="168">
        <v>495</v>
      </c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6" t="s">
        <v>115</v>
      </c>
    </row>
    <row r="326" spans="1:48" ht="49.5" customHeight="1">
      <c r="A326" s="166" t="s">
        <v>117</v>
      </c>
      <c r="B326" s="9"/>
      <c r="C326" s="9" t="s">
        <v>695</v>
      </c>
      <c r="D326" s="9"/>
      <c r="E326" s="9" t="s">
        <v>118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167"/>
      <c r="W326" s="167"/>
      <c r="X326" s="167"/>
      <c r="Y326" s="167"/>
      <c r="Z326" s="166" t="s">
        <v>117</v>
      </c>
      <c r="AA326" s="168">
        <v>450</v>
      </c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>
        <v>450</v>
      </c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6" t="s">
        <v>117</v>
      </c>
    </row>
    <row r="327" spans="1:48" ht="66.75" customHeight="1">
      <c r="A327" s="166" t="s">
        <v>41</v>
      </c>
      <c r="B327" s="9"/>
      <c r="C327" s="9" t="s">
        <v>695</v>
      </c>
      <c r="D327" s="9"/>
      <c r="E327" s="9" t="s">
        <v>118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 t="s">
        <v>42</v>
      </c>
      <c r="U327" s="9"/>
      <c r="V327" s="167"/>
      <c r="W327" s="167"/>
      <c r="X327" s="167"/>
      <c r="Y327" s="167"/>
      <c r="Z327" s="166" t="s">
        <v>41</v>
      </c>
      <c r="AA327" s="168">
        <v>450</v>
      </c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>
        <v>450</v>
      </c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6" t="s">
        <v>41</v>
      </c>
    </row>
    <row r="328" spans="1:48" ht="66.75" customHeight="1">
      <c r="A328" s="166" t="s">
        <v>119</v>
      </c>
      <c r="B328" s="9"/>
      <c r="C328" s="9" t="s">
        <v>695</v>
      </c>
      <c r="D328" s="9"/>
      <c r="E328" s="9" t="s">
        <v>120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167"/>
      <c r="W328" s="167"/>
      <c r="X328" s="167"/>
      <c r="Y328" s="167"/>
      <c r="Z328" s="166" t="s">
        <v>119</v>
      </c>
      <c r="AA328" s="168">
        <v>45</v>
      </c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>
        <v>45</v>
      </c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6" t="s">
        <v>119</v>
      </c>
    </row>
    <row r="329" spans="1:48" ht="66.75" customHeight="1">
      <c r="A329" s="166" t="s">
        <v>41</v>
      </c>
      <c r="B329" s="9"/>
      <c r="C329" s="9" t="s">
        <v>695</v>
      </c>
      <c r="D329" s="9"/>
      <c r="E329" s="9" t="s">
        <v>120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 t="s">
        <v>42</v>
      </c>
      <c r="U329" s="9"/>
      <c r="V329" s="167"/>
      <c r="W329" s="167"/>
      <c r="X329" s="167"/>
      <c r="Y329" s="167"/>
      <c r="Z329" s="166" t="s">
        <v>41</v>
      </c>
      <c r="AA329" s="168">
        <v>45</v>
      </c>
      <c r="AB329" s="168"/>
      <c r="AC329" s="168"/>
      <c r="AD329" s="168"/>
      <c r="AE329" s="168"/>
      <c r="AF329" s="168"/>
      <c r="AG329" s="168"/>
      <c r="AH329" s="168"/>
      <c r="AI329" s="168"/>
      <c r="AJ329" s="168"/>
      <c r="AK329" s="168"/>
      <c r="AL329" s="168">
        <v>45</v>
      </c>
      <c r="AM329" s="168"/>
      <c r="AN329" s="168"/>
      <c r="AO329" s="168"/>
      <c r="AP329" s="168"/>
      <c r="AQ329" s="168"/>
      <c r="AR329" s="168"/>
      <c r="AS329" s="168"/>
      <c r="AT329" s="168"/>
      <c r="AU329" s="168"/>
      <c r="AV329" s="166" t="s">
        <v>41</v>
      </c>
    </row>
    <row r="330" spans="1:48" ht="49.5" customHeight="1">
      <c r="A330" s="166" t="s">
        <v>121</v>
      </c>
      <c r="B330" s="9"/>
      <c r="C330" s="9" t="s">
        <v>695</v>
      </c>
      <c r="D330" s="9"/>
      <c r="E330" s="9" t="s">
        <v>122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167"/>
      <c r="W330" s="167"/>
      <c r="X330" s="167"/>
      <c r="Y330" s="167"/>
      <c r="Z330" s="166" t="s">
        <v>121</v>
      </c>
      <c r="AA330" s="168">
        <v>30</v>
      </c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>
        <v>30</v>
      </c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6" t="s">
        <v>121</v>
      </c>
    </row>
    <row r="331" spans="1:48" ht="83.25" customHeight="1">
      <c r="A331" s="166" t="s">
        <v>123</v>
      </c>
      <c r="B331" s="9"/>
      <c r="C331" s="9" t="s">
        <v>695</v>
      </c>
      <c r="D331" s="9"/>
      <c r="E331" s="9" t="s">
        <v>124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167"/>
      <c r="W331" s="167"/>
      <c r="X331" s="167"/>
      <c r="Y331" s="167"/>
      <c r="Z331" s="166" t="s">
        <v>123</v>
      </c>
      <c r="AA331" s="168">
        <v>30</v>
      </c>
      <c r="AB331" s="168"/>
      <c r="AC331" s="168"/>
      <c r="AD331" s="168"/>
      <c r="AE331" s="168"/>
      <c r="AF331" s="168"/>
      <c r="AG331" s="168"/>
      <c r="AH331" s="168"/>
      <c r="AI331" s="168"/>
      <c r="AJ331" s="168"/>
      <c r="AK331" s="168"/>
      <c r="AL331" s="168">
        <v>30</v>
      </c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6" t="s">
        <v>123</v>
      </c>
    </row>
    <row r="332" spans="1:48" ht="66.75" customHeight="1">
      <c r="A332" s="166" t="s">
        <v>41</v>
      </c>
      <c r="B332" s="9"/>
      <c r="C332" s="9" t="s">
        <v>695</v>
      </c>
      <c r="D332" s="9"/>
      <c r="E332" s="9" t="s">
        <v>124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 t="s">
        <v>42</v>
      </c>
      <c r="U332" s="9"/>
      <c r="V332" s="167"/>
      <c r="W332" s="167"/>
      <c r="X332" s="167"/>
      <c r="Y332" s="167"/>
      <c r="Z332" s="166" t="s">
        <v>41</v>
      </c>
      <c r="AA332" s="168">
        <v>30</v>
      </c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>
        <v>30</v>
      </c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6" t="s">
        <v>41</v>
      </c>
    </row>
    <row r="333" spans="1:48" ht="83.25" customHeight="1">
      <c r="A333" s="166" t="s">
        <v>125</v>
      </c>
      <c r="B333" s="9"/>
      <c r="C333" s="9" t="s">
        <v>695</v>
      </c>
      <c r="D333" s="9"/>
      <c r="E333" s="9" t="s">
        <v>126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167"/>
      <c r="W333" s="167"/>
      <c r="X333" s="167"/>
      <c r="Y333" s="167"/>
      <c r="Z333" s="166" t="s">
        <v>125</v>
      </c>
      <c r="AA333" s="168">
        <v>86</v>
      </c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>
        <v>86</v>
      </c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6" t="s">
        <v>125</v>
      </c>
    </row>
    <row r="334" spans="1:48" ht="99.75" customHeight="1">
      <c r="A334" s="166" t="s">
        <v>127</v>
      </c>
      <c r="B334" s="9"/>
      <c r="C334" s="9" t="s">
        <v>695</v>
      </c>
      <c r="D334" s="9"/>
      <c r="E334" s="9" t="s">
        <v>128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167"/>
      <c r="W334" s="167"/>
      <c r="X334" s="167"/>
      <c r="Y334" s="167"/>
      <c r="Z334" s="166" t="s">
        <v>127</v>
      </c>
      <c r="AA334" s="168">
        <v>46</v>
      </c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>
        <v>46</v>
      </c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6" t="s">
        <v>127</v>
      </c>
    </row>
    <row r="335" spans="1:48" ht="49.5" customHeight="1">
      <c r="A335" s="166" t="s">
        <v>129</v>
      </c>
      <c r="B335" s="9"/>
      <c r="C335" s="9" t="s">
        <v>695</v>
      </c>
      <c r="D335" s="9"/>
      <c r="E335" s="9" t="s">
        <v>130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167"/>
      <c r="W335" s="167"/>
      <c r="X335" s="167"/>
      <c r="Y335" s="167"/>
      <c r="Z335" s="166" t="s">
        <v>129</v>
      </c>
      <c r="AA335" s="168">
        <v>5</v>
      </c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>
        <v>5</v>
      </c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6" t="s">
        <v>129</v>
      </c>
    </row>
    <row r="336" spans="1:48" ht="66.75" customHeight="1">
      <c r="A336" s="166" t="s">
        <v>41</v>
      </c>
      <c r="B336" s="9"/>
      <c r="C336" s="9" t="s">
        <v>695</v>
      </c>
      <c r="D336" s="9"/>
      <c r="E336" s="9" t="s">
        <v>130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 t="s">
        <v>42</v>
      </c>
      <c r="U336" s="9"/>
      <c r="V336" s="167"/>
      <c r="W336" s="167"/>
      <c r="X336" s="167"/>
      <c r="Y336" s="167"/>
      <c r="Z336" s="166" t="s">
        <v>41</v>
      </c>
      <c r="AA336" s="168">
        <v>5</v>
      </c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>
        <v>5</v>
      </c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6" t="s">
        <v>41</v>
      </c>
    </row>
    <row r="337" spans="1:48" ht="49.5" customHeight="1">
      <c r="A337" s="166" t="s">
        <v>131</v>
      </c>
      <c r="B337" s="9"/>
      <c r="C337" s="9" t="s">
        <v>695</v>
      </c>
      <c r="D337" s="9"/>
      <c r="E337" s="9" t="s">
        <v>132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167"/>
      <c r="W337" s="167"/>
      <c r="X337" s="167"/>
      <c r="Y337" s="167"/>
      <c r="Z337" s="166" t="s">
        <v>131</v>
      </c>
      <c r="AA337" s="168">
        <v>41</v>
      </c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>
        <v>41</v>
      </c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6" t="s">
        <v>131</v>
      </c>
    </row>
    <row r="338" spans="1:48" ht="66.75" customHeight="1">
      <c r="A338" s="166" t="s">
        <v>41</v>
      </c>
      <c r="B338" s="9"/>
      <c r="C338" s="9" t="s">
        <v>695</v>
      </c>
      <c r="D338" s="9"/>
      <c r="E338" s="9" t="s">
        <v>132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 t="s">
        <v>42</v>
      </c>
      <c r="U338" s="9"/>
      <c r="V338" s="167"/>
      <c r="W338" s="167"/>
      <c r="X338" s="167"/>
      <c r="Y338" s="167"/>
      <c r="Z338" s="166" t="s">
        <v>41</v>
      </c>
      <c r="AA338" s="168">
        <v>41</v>
      </c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8"/>
      <c r="AL338" s="168">
        <v>41</v>
      </c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6" t="s">
        <v>41</v>
      </c>
    </row>
    <row r="339" spans="1:48" ht="83.25" customHeight="1">
      <c r="A339" s="166" t="s">
        <v>133</v>
      </c>
      <c r="B339" s="9"/>
      <c r="C339" s="9" t="s">
        <v>695</v>
      </c>
      <c r="D339" s="9"/>
      <c r="E339" s="9" t="s">
        <v>134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67"/>
      <c r="W339" s="167"/>
      <c r="X339" s="167"/>
      <c r="Y339" s="167"/>
      <c r="Z339" s="166" t="s">
        <v>133</v>
      </c>
      <c r="AA339" s="168">
        <v>40</v>
      </c>
      <c r="AB339" s="168"/>
      <c r="AC339" s="168"/>
      <c r="AD339" s="168"/>
      <c r="AE339" s="168"/>
      <c r="AF339" s="168"/>
      <c r="AG339" s="168"/>
      <c r="AH339" s="168"/>
      <c r="AI339" s="168"/>
      <c r="AJ339" s="168"/>
      <c r="AK339" s="168"/>
      <c r="AL339" s="168">
        <v>40</v>
      </c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6" t="s">
        <v>133</v>
      </c>
    </row>
    <row r="340" spans="1:48" ht="66.75" customHeight="1">
      <c r="A340" s="166" t="s">
        <v>135</v>
      </c>
      <c r="B340" s="9"/>
      <c r="C340" s="9" t="s">
        <v>695</v>
      </c>
      <c r="D340" s="9"/>
      <c r="E340" s="9" t="s">
        <v>136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167"/>
      <c r="W340" s="167"/>
      <c r="X340" s="167"/>
      <c r="Y340" s="167"/>
      <c r="Z340" s="166" t="s">
        <v>135</v>
      </c>
      <c r="AA340" s="168">
        <v>40</v>
      </c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>
        <v>40</v>
      </c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6" t="s">
        <v>135</v>
      </c>
    </row>
    <row r="341" spans="1:48" ht="66.75" customHeight="1">
      <c r="A341" s="166" t="s">
        <v>41</v>
      </c>
      <c r="B341" s="9"/>
      <c r="C341" s="9" t="s">
        <v>695</v>
      </c>
      <c r="D341" s="9"/>
      <c r="E341" s="9" t="s">
        <v>136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 t="s">
        <v>42</v>
      </c>
      <c r="U341" s="9"/>
      <c r="V341" s="167"/>
      <c r="W341" s="167"/>
      <c r="X341" s="167"/>
      <c r="Y341" s="167"/>
      <c r="Z341" s="166" t="s">
        <v>41</v>
      </c>
      <c r="AA341" s="168">
        <v>40</v>
      </c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>
        <v>40</v>
      </c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6" t="s">
        <v>41</v>
      </c>
    </row>
    <row r="342" spans="1:48" ht="49.5" customHeight="1">
      <c r="A342" s="162" t="s">
        <v>857</v>
      </c>
      <c r="B342" s="163" t="s">
        <v>696</v>
      </c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4"/>
      <c r="W342" s="164"/>
      <c r="X342" s="164"/>
      <c r="Y342" s="164"/>
      <c r="Z342" s="162" t="s">
        <v>857</v>
      </c>
      <c r="AA342" s="165">
        <v>337608.61</v>
      </c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>
        <v>341430.53</v>
      </c>
      <c r="AM342" s="165"/>
      <c r="AN342" s="165">
        <v>242786.5</v>
      </c>
      <c r="AO342" s="165">
        <v>669.15</v>
      </c>
      <c r="AP342" s="165"/>
      <c r="AQ342" s="165">
        <v>344244</v>
      </c>
      <c r="AR342" s="165"/>
      <c r="AS342" s="165">
        <v>246242.3</v>
      </c>
      <c r="AT342" s="165">
        <v>412.44</v>
      </c>
      <c r="AU342" s="165"/>
      <c r="AV342" s="162" t="s">
        <v>857</v>
      </c>
    </row>
    <row r="343" spans="1:48" ht="16.5" customHeight="1">
      <c r="A343" s="166" t="s">
        <v>670</v>
      </c>
      <c r="B343" s="9"/>
      <c r="C343" s="9" t="s">
        <v>671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167"/>
      <c r="W343" s="167"/>
      <c r="X343" s="167"/>
      <c r="Y343" s="167"/>
      <c r="Z343" s="166" t="s">
        <v>670</v>
      </c>
      <c r="AA343" s="168">
        <v>30</v>
      </c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>
        <v>30</v>
      </c>
      <c r="AM343" s="168"/>
      <c r="AN343" s="168"/>
      <c r="AO343" s="168"/>
      <c r="AP343" s="168"/>
      <c r="AQ343" s="168"/>
      <c r="AR343" s="168"/>
      <c r="AS343" s="168"/>
      <c r="AT343" s="168"/>
      <c r="AU343" s="168"/>
      <c r="AV343" s="166" t="s">
        <v>670</v>
      </c>
    </row>
    <row r="344" spans="1:48" ht="49.5" customHeight="1">
      <c r="A344" s="166" t="s">
        <v>672</v>
      </c>
      <c r="B344" s="9"/>
      <c r="C344" s="9" t="s">
        <v>673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167"/>
      <c r="W344" s="167"/>
      <c r="X344" s="167"/>
      <c r="Y344" s="167"/>
      <c r="Z344" s="166" t="s">
        <v>672</v>
      </c>
      <c r="AA344" s="168">
        <v>30</v>
      </c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>
        <v>30</v>
      </c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6" t="s">
        <v>672</v>
      </c>
    </row>
    <row r="345" spans="1:48" ht="83.25" customHeight="1">
      <c r="A345" s="166" t="s">
        <v>197</v>
      </c>
      <c r="B345" s="9"/>
      <c r="C345" s="9" t="s">
        <v>673</v>
      </c>
      <c r="D345" s="9"/>
      <c r="E345" s="9" t="s">
        <v>198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167"/>
      <c r="W345" s="167"/>
      <c r="X345" s="167"/>
      <c r="Y345" s="167"/>
      <c r="Z345" s="166" t="s">
        <v>197</v>
      </c>
      <c r="AA345" s="168">
        <v>30</v>
      </c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>
        <v>30</v>
      </c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6" t="s">
        <v>197</v>
      </c>
    </row>
    <row r="346" spans="1:48" ht="33" customHeight="1">
      <c r="A346" s="166" t="s">
        <v>227</v>
      </c>
      <c r="B346" s="9"/>
      <c r="C346" s="9" t="s">
        <v>673</v>
      </c>
      <c r="D346" s="9"/>
      <c r="E346" s="9" t="s">
        <v>228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167"/>
      <c r="W346" s="167"/>
      <c r="X346" s="167"/>
      <c r="Y346" s="167"/>
      <c r="Z346" s="166" t="s">
        <v>227</v>
      </c>
      <c r="AA346" s="168">
        <v>30</v>
      </c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>
        <v>30</v>
      </c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6" t="s">
        <v>227</v>
      </c>
    </row>
    <row r="347" spans="1:48" ht="49.5" customHeight="1">
      <c r="A347" s="166" t="s">
        <v>233</v>
      </c>
      <c r="B347" s="9"/>
      <c r="C347" s="9" t="s">
        <v>673</v>
      </c>
      <c r="D347" s="9"/>
      <c r="E347" s="9" t="s">
        <v>234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167"/>
      <c r="W347" s="167"/>
      <c r="X347" s="167"/>
      <c r="Y347" s="167"/>
      <c r="Z347" s="166" t="s">
        <v>233</v>
      </c>
      <c r="AA347" s="168">
        <v>30</v>
      </c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>
        <v>30</v>
      </c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6" t="s">
        <v>233</v>
      </c>
    </row>
    <row r="348" spans="1:48" ht="49.5" customHeight="1">
      <c r="A348" s="166" t="s">
        <v>235</v>
      </c>
      <c r="B348" s="9"/>
      <c r="C348" s="9" t="s">
        <v>673</v>
      </c>
      <c r="D348" s="9"/>
      <c r="E348" s="9" t="s">
        <v>236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167"/>
      <c r="W348" s="167"/>
      <c r="X348" s="167"/>
      <c r="Y348" s="167"/>
      <c r="Z348" s="166" t="s">
        <v>235</v>
      </c>
      <c r="AA348" s="168">
        <v>3</v>
      </c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>
        <v>3</v>
      </c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6" t="s">
        <v>235</v>
      </c>
    </row>
    <row r="349" spans="1:48" ht="66.75" customHeight="1">
      <c r="A349" s="166" t="s">
        <v>41</v>
      </c>
      <c r="B349" s="9"/>
      <c r="C349" s="9" t="s">
        <v>673</v>
      </c>
      <c r="D349" s="9"/>
      <c r="E349" s="9" t="s">
        <v>236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 t="s">
        <v>42</v>
      </c>
      <c r="U349" s="9"/>
      <c r="V349" s="167"/>
      <c r="W349" s="167"/>
      <c r="X349" s="167"/>
      <c r="Y349" s="167"/>
      <c r="Z349" s="166" t="s">
        <v>41</v>
      </c>
      <c r="AA349" s="168">
        <v>3</v>
      </c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>
        <v>3</v>
      </c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6" t="s">
        <v>41</v>
      </c>
    </row>
    <row r="350" spans="1:48" ht="99.75" customHeight="1">
      <c r="A350" s="166" t="s">
        <v>237</v>
      </c>
      <c r="B350" s="9"/>
      <c r="C350" s="9" t="s">
        <v>673</v>
      </c>
      <c r="D350" s="9"/>
      <c r="E350" s="9" t="s">
        <v>238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167"/>
      <c r="W350" s="167"/>
      <c r="X350" s="167"/>
      <c r="Y350" s="167"/>
      <c r="Z350" s="166" t="s">
        <v>237</v>
      </c>
      <c r="AA350" s="168">
        <v>22</v>
      </c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>
        <v>22</v>
      </c>
      <c r="AM350" s="168"/>
      <c r="AN350" s="168"/>
      <c r="AO350" s="168"/>
      <c r="AP350" s="168"/>
      <c r="AQ350" s="168"/>
      <c r="AR350" s="168"/>
      <c r="AS350" s="168"/>
      <c r="AT350" s="168"/>
      <c r="AU350" s="168"/>
      <c r="AV350" s="166" t="s">
        <v>237</v>
      </c>
    </row>
    <row r="351" spans="1:48" ht="66.75" customHeight="1">
      <c r="A351" s="166" t="s">
        <v>41</v>
      </c>
      <c r="B351" s="9"/>
      <c r="C351" s="9" t="s">
        <v>673</v>
      </c>
      <c r="D351" s="9"/>
      <c r="E351" s="9" t="s">
        <v>238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 t="s">
        <v>42</v>
      </c>
      <c r="U351" s="9"/>
      <c r="V351" s="167"/>
      <c r="W351" s="167"/>
      <c r="X351" s="167"/>
      <c r="Y351" s="167"/>
      <c r="Z351" s="166" t="s">
        <v>41</v>
      </c>
      <c r="AA351" s="168">
        <v>22</v>
      </c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>
        <v>22</v>
      </c>
      <c r="AM351" s="168"/>
      <c r="AN351" s="168"/>
      <c r="AO351" s="168"/>
      <c r="AP351" s="168"/>
      <c r="AQ351" s="168"/>
      <c r="AR351" s="168"/>
      <c r="AS351" s="168"/>
      <c r="AT351" s="168"/>
      <c r="AU351" s="168"/>
      <c r="AV351" s="166" t="s">
        <v>41</v>
      </c>
    </row>
    <row r="352" spans="1:48" ht="49.5" customHeight="1">
      <c r="A352" s="166" t="s">
        <v>239</v>
      </c>
      <c r="B352" s="9"/>
      <c r="C352" s="9" t="s">
        <v>673</v>
      </c>
      <c r="D352" s="9"/>
      <c r="E352" s="9" t="s">
        <v>240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167"/>
      <c r="W352" s="167"/>
      <c r="X352" s="167"/>
      <c r="Y352" s="167"/>
      <c r="Z352" s="166" t="s">
        <v>239</v>
      </c>
      <c r="AA352" s="168">
        <v>5</v>
      </c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>
        <v>5</v>
      </c>
      <c r="AM352" s="168"/>
      <c r="AN352" s="168"/>
      <c r="AO352" s="168"/>
      <c r="AP352" s="168"/>
      <c r="AQ352" s="168"/>
      <c r="AR352" s="168"/>
      <c r="AS352" s="168"/>
      <c r="AT352" s="168"/>
      <c r="AU352" s="168"/>
      <c r="AV352" s="166" t="s">
        <v>239</v>
      </c>
    </row>
    <row r="353" spans="1:48" ht="66.75" customHeight="1">
      <c r="A353" s="166" t="s">
        <v>41</v>
      </c>
      <c r="B353" s="9"/>
      <c r="C353" s="9" t="s">
        <v>673</v>
      </c>
      <c r="D353" s="9"/>
      <c r="E353" s="9" t="s">
        <v>240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 t="s">
        <v>42</v>
      </c>
      <c r="U353" s="9"/>
      <c r="V353" s="167"/>
      <c r="W353" s="167"/>
      <c r="X353" s="167"/>
      <c r="Y353" s="167"/>
      <c r="Z353" s="166" t="s">
        <v>41</v>
      </c>
      <c r="AA353" s="168">
        <v>5</v>
      </c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>
        <v>5</v>
      </c>
      <c r="AM353" s="168"/>
      <c r="AN353" s="168"/>
      <c r="AO353" s="168"/>
      <c r="AP353" s="168"/>
      <c r="AQ353" s="168"/>
      <c r="AR353" s="168"/>
      <c r="AS353" s="168"/>
      <c r="AT353" s="168"/>
      <c r="AU353" s="168"/>
      <c r="AV353" s="166" t="s">
        <v>41</v>
      </c>
    </row>
    <row r="354" spans="1:48" ht="16.5" customHeight="1">
      <c r="A354" s="166" t="s">
        <v>674</v>
      </c>
      <c r="B354" s="9"/>
      <c r="C354" s="9" t="s">
        <v>675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167"/>
      <c r="W354" s="167"/>
      <c r="X354" s="167"/>
      <c r="Y354" s="167"/>
      <c r="Z354" s="166" t="s">
        <v>674</v>
      </c>
      <c r="AA354" s="168">
        <v>308310.67</v>
      </c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>
        <v>312410.73</v>
      </c>
      <c r="AM354" s="168"/>
      <c r="AN354" s="168">
        <v>214168.7</v>
      </c>
      <c r="AO354" s="168">
        <v>419.15</v>
      </c>
      <c r="AP354" s="168"/>
      <c r="AQ354" s="168">
        <v>314090.5</v>
      </c>
      <c r="AR354" s="168"/>
      <c r="AS354" s="168">
        <v>216088.8</v>
      </c>
      <c r="AT354" s="168">
        <v>412.44</v>
      </c>
      <c r="AU354" s="168"/>
      <c r="AV354" s="166" t="s">
        <v>674</v>
      </c>
    </row>
    <row r="355" spans="1:48" ht="16.5" customHeight="1">
      <c r="A355" s="166" t="s">
        <v>697</v>
      </c>
      <c r="B355" s="9"/>
      <c r="C355" s="9" t="s">
        <v>698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167"/>
      <c r="W355" s="167"/>
      <c r="X355" s="167"/>
      <c r="Y355" s="167"/>
      <c r="Z355" s="166" t="s">
        <v>697</v>
      </c>
      <c r="AA355" s="168">
        <v>100138.28</v>
      </c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>
        <v>102516.4</v>
      </c>
      <c r="AM355" s="168"/>
      <c r="AN355" s="168">
        <v>67670.4</v>
      </c>
      <c r="AO355" s="168"/>
      <c r="AP355" s="168"/>
      <c r="AQ355" s="168">
        <v>100856.7</v>
      </c>
      <c r="AR355" s="168"/>
      <c r="AS355" s="168">
        <v>66704.9</v>
      </c>
      <c r="AT355" s="168"/>
      <c r="AU355" s="168"/>
      <c r="AV355" s="166" t="s">
        <v>697</v>
      </c>
    </row>
    <row r="356" spans="1:48" ht="33" customHeight="1">
      <c r="A356" s="166" t="s">
        <v>249</v>
      </c>
      <c r="B356" s="9"/>
      <c r="C356" s="9" t="s">
        <v>698</v>
      </c>
      <c r="D356" s="9"/>
      <c r="E356" s="9" t="s">
        <v>250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167"/>
      <c r="W356" s="167"/>
      <c r="X356" s="167"/>
      <c r="Y356" s="167"/>
      <c r="Z356" s="166" t="s">
        <v>249</v>
      </c>
      <c r="AA356" s="168">
        <v>100138.28</v>
      </c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>
        <v>102516.4</v>
      </c>
      <c r="AM356" s="168"/>
      <c r="AN356" s="168">
        <v>67670.4</v>
      </c>
      <c r="AO356" s="168"/>
      <c r="AP356" s="168"/>
      <c r="AQ356" s="168">
        <v>100856.7</v>
      </c>
      <c r="AR356" s="168"/>
      <c r="AS356" s="168">
        <v>66704.9</v>
      </c>
      <c r="AT356" s="168"/>
      <c r="AU356" s="168"/>
      <c r="AV356" s="166" t="s">
        <v>249</v>
      </c>
    </row>
    <row r="357" spans="1:48" ht="66.75" customHeight="1">
      <c r="A357" s="166" t="s">
        <v>251</v>
      </c>
      <c r="B357" s="9"/>
      <c r="C357" s="9" t="s">
        <v>698</v>
      </c>
      <c r="D357" s="9"/>
      <c r="E357" s="9" t="s">
        <v>252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167"/>
      <c r="W357" s="167"/>
      <c r="X357" s="167"/>
      <c r="Y357" s="167"/>
      <c r="Z357" s="166" t="s">
        <v>251</v>
      </c>
      <c r="AA357" s="168">
        <v>100138.28</v>
      </c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>
        <v>102516.4</v>
      </c>
      <c r="AM357" s="168"/>
      <c r="AN357" s="168">
        <v>67670.4</v>
      </c>
      <c r="AO357" s="168"/>
      <c r="AP357" s="168"/>
      <c r="AQ357" s="168">
        <v>100856.7</v>
      </c>
      <c r="AR357" s="168"/>
      <c r="AS357" s="168">
        <v>66704.9</v>
      </c>
      <c r="AT357" s="168"/>
      <c r="AU357" s="168"/>
      <c r="AV357" s="166" t="s">
        <v>251</v>
      </c>
    </row>
    <row r="358" spans="1:48" ht="83.25" customHeight="1">
      <c r="A358" s="166" t="s">
        <v>253</v>
      </c>
      <c r="B358" s="9"/>
      <c r="C358" s="9" t="s">
        <v>698</v>
      </c>
      <c r="D358" s="9"/>
      <c r="E358" s="9" t="s">
        <v>254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167"/>
      <c r="W358" s="167"/>
      <c r="X358" s="167"/>
      <c r="Y358" s="167"/>
      <c r="Z358" s="166" t="s">
        <v>253</v>
      </c>
      <c r="AA358" s="168">
        <v>36446.58</v>
      </c>
      <c r="AB358" s="168"/>
      <c r="AC358" s="168"/>
      <c r="AD358" s="168"/>
      <c r="AE358" s="168"/>
      <c r="AF358" s="168"/>
      <c r="AG358" s="168"/>
      <c r="AH358" s="168"/>
      <c r="AI358" s="168"/>
      <c r="AJ358" s="168"/>
      <c r="AK358" s="168"/>
      <c r="AL358" s="168">
        <v>34846</v>
      </c>
      <c r="AM358" s="168"/>
      <c r="AN358" s="168"/>
      <c r="AO358" s="168"/>
      <c r="AP358" s="168"/>
      <c r="AQ358" s="168">
        <v>34151.8</v>
      </c>
      <c r="AR358" s="168"/>
      <c r="AS358" s="168"/>
      <c r="AT358" s="168"/>
      <c r="AU358" s="168"/>
      <c r="AV358" s="166" t="s">
        <v>253</v>
      </c>
    </row>
    <row r="359" spans="1:48" ht="66.75" customHeight="1">
      <c r="A359" s="166" t="s">
        <v>39</v>
      </c>
      <c r="B359" s="9"/>
      <c r="C359" s="9" t="s">
        <v>698</v>
      </c>
      <c r="D359" s="9"/>
      <c r="E359" s="9" t="s">
        <v>255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167"/>
      <c r="W359" s="167"/>
      <c r="X359" s="167"/>
      <c r="Y359" s="167"/>
      <c r="Z359" s="166" t="s">
        <v>39</v>
      </c>
      <c r="AA359" s="168">
        <v>36446.58</v>
      </c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>
        <v>34846</v>
      </c>
      <c r="AM359" s="168"/>
      <c r="AN359" s="168"/>
      <c r="AO359" s="168"/>
      <c r="AP359" s="168"/>
      <c r="AQ359" s="168">
        <v>34151.8</v>
      </c>
      <c r="AR359" s="168"/>
      <c r="AS359" s="168"/>
      <c r="AT359" s="168"/>
      <c r="AU359" s="168"/>
      <c r="AV359" s="166" t="s">
        <v>39</v>
      </c>
    </row>
    <row r="360" spans="1:48" ht="66.75" customHeight="1">
      <c r="A360" s="166" t="s">
        <v>41</v>
      </c>
      <c r="B360" s="9"/>
      <c r="C360" s="9" t="s">
        <v>698</v>
      </c>
      <c r="D360" s="9"/>
      <c r="E360" s="9" t="s">
        <v>255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 t="s">
        <v>42</v>
      </c>
      <c r="U360" s="9"/>
      <c r="V360" s="167"/>
      <c r="W360" s="167"/>
      <c r="X360" s="167"/>
      <c r="Y360" s="167"/>
      <c r="Z360" s="166" t="s">
        <v>41</v>
      </c>
      <c r="AA360" s="168">
        <v>36446.58</v>
      </c>
      <c r="AB360" s="168"/>
      <c r="AC360" s="168"/>
      <c r="AD360" s="168"/>
      <c r="AE360" s="168"/>
      <c r="AF360" s="168"/>
      <c r="AG360" s="168"/>
      <c r="AH360" s="168"/>
      <c r="AI360" s="168"/>
      <c r="AJ360" s="168"/>
      <c r="AK360" s="168"/>
      <c r="AL360" s="168">
        <v>34846</v>
      </c>
      <c r="AM360" s="168"/>
      <c r="AN360" s="168"/>
      <c r="AO360" s="168"/>
      <c r="AP360" s="168"/>
      <c r="AQ360" s="168">
        <v>34151.8</v>
      </c>
      <c r="AR360" s="168"/>
      <c r="AS360" s="168"/>
      <c r="AT360" s="168"/>
      <c r="AU360" s="168"/>
      <c r="AV360" s="166" t="s">
        <v>41</v>
      </c>
    </row>
    <row r="361" spans="1:48" ht="83.25" customHeight="1">
      <c r="A361" s="166" t="s">
        <v>256</v>
      </c>
      <c r="B361" s="9"/>
      <c r="C361" s="9" t="s">
        <v>698</v>
      </c>
      <c r="D361" s="9"/>
      <c r="E361" s="9" t="s">
        <v>257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167"/>
      <c r="W361" s="167"/>
      <c r="X361" s="167"/>
      <c r="Y361" s="167"/>
      <c r="Z361" s="166" t="s">
        <v>256</v>
      </c>
      <c r="AA361" s="168">
        <v>260</v>
      </c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8"/>
      <c r="AM361" s="168"/>
      <c r="AN361" s="168"/>
      <c r="AO361" s="168"/>
      <c r="AP361" s="168"/>
      <c r="AQ361" s="168"/>
      <c r="AR361" s="168"/>
      <c r="AS361" s="168"/>
      <c r="AT361" s="168"/>
      <c r="AU361" s="168"/>
      <c r="AV361" s="166" t="s">
        <v>256</v>
      </c>
    </row>
    <row r="362" spans="1:48" ht="66.75" customHeight="1">
      <c r="A362" s="166" t="s">
        <v>258</v>
      </c>
      <c r="B362" s="9"/>
      <c r="C362" s="9" t="s">
        <v>698</v>
      </c>
      <c r="D362" s="9"/>
      <c r="E362" s="9" t="s">
        <v>259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167"/>
      <c r="W362" s="167"/>
      <c r="X362" s="167"/>
      <c r="Y362" s="167"/>
      <c r="Z362" s="166" t="s">
        <v>258</v>
      </c>
      <c r="AA362" s="168">
        <v>260</v>
      </c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8"/>
      <c r="AM362" s="168"/>
      <c r="AN362" s="168"/>
      <c r="AO362" s="168"/>
      <c r="AP362" s="168"/>
      <c r="AQ362" s="168"/>
      <c r="AR362" s="168"/>
      <c r="AS362" s="168"/>
      <c r="AT362" s="168"/>
      <c r="AU362" s="168"/>
      <c r="AV362" s="166" t="s">
        <v>258</v>
      </c>
    </row>
    <row r="363" spans="1:48" ht="33" customHeight="1">
      <c r="A363" s="166" t="s">
        <v>181</v>
      </c>
      <c r="B363" s="9"/>
      <c r="C363" s="9" t="s">
        <v>698</v>
      </c>
      <c r="D363" s="9"/>
      <c r="E363" s="9" t="s">
        <v>259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 t="s">
        <v>182</v>
      </c>
      <c r="U363" s="9"/>
      <c r="V363" s="167"/>
      <c r="W363" s="167"/>
      <c r="X363" s="167"/>
      <c r="Y363" s="167"/>
      <c r="Z363" s="166" t="s">
        <v>181</v>
      </c>
      <c r="AA363" s="168">
        <v>260</v>
      </c>
      <c r="AB363" s="168"/>
      <c r="AC363" s="168"/>
      <c r="AD363" s="168"/>
      <c r="AE363" s="168"/>
      <c r="AF363" s="168"/>
      <c r="AG363" s="168"/>
      <c r="AH363" s="168"/>
      <c r="AI363" s="168"/>
      <c r="AJ363" s="168"/>
      <c r="AK363" s="168"/>
      <c r="AL363" s="168"/>
      <c r="AM363" s="168"/>
      <c r="AN363" s="168"/>
      <c r="AO363" s="168"/>
      <c r="AP363" s="168"/>
      <c r="AQ363" s="168"/>
      <c r="AR363" s="168"/>
      <c r="AS363" s="168"/>
      <c r="AT363" s="168"/>
      <c r="AU363" s="168"/>
      <c r="AV363" s="166" t="s">
        <v>181</v>
      </c>
    </row>
    <row r="364" spans="1:48" ht="83.25" customHeight="1">
      <c r="A364" s="166" t="s">
        <v>260</v>
      </c>
      <c r="B364" s="9"/>
      <c r="C364" s="9" t="s">
        <v>698</v>
      </c>
      <c r="D364" s="9"/>
      <c r="E364" s="9" t="s">
        <v>261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67"/>
      <c r="W364" s="167"/>
      <c r="X364" s="167"/>
      <c r="Y364" s="167"/>
      <c r="Z364" s="166" t="s">
        <v>260</v>
      </c>
      <c r="AA364" s="168">
        <v>63431.7</v>
      </c>
      <c r="AB364" s="168"/>
      <c r="AC364" s="168"/>
      <c r="AD364" s="168"/>
      <c r="AE364" s="168"/>
      <c r="AF364" s="168"/>
      <c r="AG364" s="168"/>
      <c r="AH364" s="168"/>
      <c r="AI364" s="168"/>
      <c r="AJ364" s="168"/>
      <c r="AK364" s="168"/>
      <c r="AL364" s="168">
        <v>67670.4</v>
      </c>
      <c r="AM364" s="168"/>
      <c r="AN364" s="168">
        <v>67670.4</v>
      </c>
      <c r="AO364" s="168"/>
      <c r="AP364" s="168"/>
      <c r="AQ364" s="168">
        <v>66704.9</v>
      </c>
      <c r="AR364" s="168"/>
      <c r="AS364" s="168">
        <v>66704.9</v>
      </c>
      <c r="AT364" s="168"/>
      <c r="AU364" s="168"/>
      <c r="AV364" s="166" t="s">
        <v>260</v>
      </c>
    </row>
    <row r="365" spans="1:48" ht="66.75" customHeight="1">
      <c r="A365" s="166" t="s">
        <v>262</v>
      </c>
      <c r="B365" s="9"/>
      <c r="C365" s="9" t="s">
        <v>698</v>
      </c>
      <c r="D365" s="9"/>
      <c r="E365" s="9" t="s">
        <v>263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67"/>
      <c r="W365" s="167"/>
      <c r="X365" s="167"/>
      <c r="Y365" s="167"/>
      <c r="Z365" s="166" t="s">
        <v>262</v>
      </c>
      <c r="AA365" s="168">
        <v>63431.7</v>
      </c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>
        <v>67670.4</v>
      </c>
      <c r="AM365" s="168"/>
      <c r="AN365" s="168">
        <v>67670.4</v>
      </c>
      <c r="AO365" s="168"/>
      <c r="AP365" s="168"/>
      <c r="AQ365" s="168">
        <v>66704.9</v>
      </c>
      <c r="AR365" s="168"/>
      <c r="AS365" s="168">
        <v>66704.9</v>
      </c>
      <c r="AT365" s="168"/>
      <c r="AU365" s="168"/>
      <c r="AV365" s="166" t="s">
        <v>262</v>
      </c>
    </row>
    <row r="366" spans="1:48" ht="66.75" customHeight="1">
      <c r="A366" s="166" t="s">
        <v>41</v>
      </c>
      <c r="B366" s="9"/>
      <c r="C366" s="9" t="s">
        <v>698</v>
      </c>
      <c r="D366" s="9"/>
      <c r="E366" s="9" t="s">
        <v>263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 t="s">
        <v>42</v>
      </c>
      <c r="U366" s="9"/>
      <c r="V366" s="167"/>
      <c r="W366" s="167"/>
      <c r="X366" s="167"/>
      <c r="Y366" s="167"/>
      <c r="Z366" s="166" t="s">
        <v>41</v>
      </c>
      <c r="AA366" s="168">
        <v>63431.7</v>
      </c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8"/>
      <c r="AL366" s="168">
        <v>67670.4</v>
      </c>
      <c r="AM366" s="168"/>
      <c r="AN366" s="168">
        <v>67670.4</v>
      </c>
      <c r="AO366" s="168"/>
      <c r="AP366" s="168"/>
      <c r="AQ366" s="168">
        <v>66704.9</v>
      </c>
      <c r="AR366" s="168"/>
      <c r="AS366" s="168">
        <v>66704.9</v>
      </c>
      <c r="AT366" s="168"/>
      <c r="AU366" s="168"/>
      <c r="AV366" s="166" t="s">
        <v>41</v>
      </c>
    </row>
    <row r="367" spans="1:48" ht="16.5" customHeight="1">
      <c r="A367" s="166" t="s">
        <v>699</v>
      </c>
      <c r="B367" s="9"/>
      <c r="C367" s="9" t="s">
        <v>700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67"/>
      <c r="W367" s="167"/>
      <c r="X367" s="167"/>
      <c r="Y367" s="167"/>
      <c r="Z367" s="166" t="s">
        <v>699</v>
      </c>
      <c r="AA367" s="168">
        <v>176363.09</v>
      </c>
      <c r="AB367" s="168"/>
      <c r="AC367" s="168"/>
      <c r="AD367" s="168"/>
      <c r="AE367" s="168"/>
      <c r="AF367" s="168"/>
      <c r="AG367" s="168"/>
      <c r="AH367" s="168"/>
      <c r="AI367" s="168"/>
      <c r="AJ367" s="168"/>
      <c r="AK367" s="168"/>
      <c r="AL367" s="168">
        <v>178877.13</v>
      </c>
      <c r="AM367" s="168"/>
      <c r="AN367" s="168">
        <v>142222.2</v>
      </c>
      <c r="AO367" s="168">
        <v>419.15</v>
      </c>
      <c r="AP367" s="168"/>
      <c r="AQ367" s="168">
        <v>182041.5</v>
      </c>
      <c r="AR367" s="168"/>
      <c r="AS367" s="168">
        <v>145090.8</v>
      </c>
      <c r="AT367" s="168">
        <v>412.44</v>
      </c>
      <c r="AU367" s="168"/>
      <c r="AV367" s="166" t="s">
        <v>699</v>
      </c>
    </row>
    <row r="368" spans="1:48" ht="49.5" customHeight="1">
      <c r="A368" s="166" t="s">
        <v>137</v>
      </c>
      <c r="B368" s="9"/>
      <c r="C368" s="9" t="s">
        <v>700</v>
      </c>
      <c r="D368" s="9"/>
      <c r="E368" s="9" t="s">
        <v>138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67"/>
      <c r="W368" s="167"/>
      <c r="X368" s="167"/>
      <c r="Y368" s="167"/>
      <c r="Z368" s="166" t="s">
        <v>137</v>
      </c>
      <c r="AA368" s="168">
        <v>40</v>
      </c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6" t="s">
        <v>137</v>
      </c>
    </row>
    <row r="369" spans="1:48" ht="33" customHeight="1">
      <c r="A369" s="166" t="s">
        <v>139</v>
      </c>
      <c r="B369" s="9"/>
      <c r="C369" s="9" t="s">
        <v>700</v>
      </c>
      <c r="D369" s="9"/>
      <c r="E369" s="9" t="s">
        <v>140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167"/>
      <c r="W369" s="167"/>
      <c r="X369" s="167"/>
      <c r="Y369" s="167"/>
      <c r="Z369" s="166" t="s">
        <v>139</v>
      </c>
      <c r="AA369" s="168">
        <v>40</v>
      </c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6" t="s">
        <v>139</v>
      </c>
    </row>
    <row r="370" spans="1:48" ht="66.75" customHeight="1">
      <c r="A370" s="166" t="s">
        <v>141</v>
      </c>
      <c r="B370" s="9"/>
      <c r="C370" s="9" t="s">
        <v>700</v>
      </c>
      <c r="D370" s="9"/>
      <c r="E370" s="9" t="s">
        <v>142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67"/>
      <c r="W370" s="167"/>
      <c r="X370" s="167"/>
      <c r="Y370" s="167"/>
      <c r="Z370" s="166" t="s">
        <v>141</v>
      </c>
      <c r="AA370" s="168">
        <v>40</v>
      </c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68"/>
      <c r="AT370" s="168"/>
      <c r="AU370" s="168"/>
      <c r="AV370" s="166" t="s">
        <v>141</v>
      </c>
    </row>
    <row r="371" spans="1:48" ht="66.75" customHeight="1">
      <c r="A371" s="166" t="s">
        <v>143</v>
      </c>
      <c r="B371" s="9"/>
      <c r="C371" s="9" t="s">
        <v>700</v>
      </c>
      <c r="D371" s="9"/>
      <c r="E371" s="9" t="s">
        <v>144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167"/>
      <c r="W371" s="167"/>
      <c r="X371" s="167"/>
      <c r="Y371" s="167"/>
      <c r="Z371" s="166" t="s">
        <v>143</v>
      </c>
      <c r="AA371" s="168">
        <v>40</v>
      </c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8"/>
      <c r="AM371" s="168"/>
      <c r="AN371" s="168"/>
      <c r="AO371" s="168"/>
      <c r="AP371" s="168"/>
      <c r="AQ371" s="168"/>
      <c r="AR371" s="168"/>
      <c r="AS371" s="168"/>
      <c r="AT371" s="168"/>
      <c r="AU371" s="168"/>
      <c r="AV371" s="166" t="s">
        <v>143</v>
      </c>
    </row>
    <row r="372" spans="1:48" ht="66.75" customHeight="1">
      <c r="A372" s="166" t="s">
        <v>41</v>
      </c>
      <c r="B372" s="9"/>
      <c r="C372" s="9" t="s">
        <v>700</v>
      </c>
      <c r="D372" s="9"/>
      <c r="E372" s="9" t="s">
        <v>144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 t="s">
        <v>42</v>
      </c>
      <c r="U372" s="9"/>
      <c r="V372" s="167"/>
      <c r="W372" s="167"/>
      <c r="X372" s="167"/>
      <c r="Y372" s="167"/>
      <c r="Z372" s="166" t="s">
        <v>41</v>
      </c>
      <c r="AA372" s="168">
        <v>40</v>
      </c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68"/>
      <c r="AT372" s="168"/>
      <c r="AU372" s="168"/>
      <c r="AV372" s="166" t="s">
        <v>41</v>
      </c>
    </row>
    <row r="373" spans="1:48" ht="33" customHeight="1">
      <c r="A373" s="166" t="s">
        <v>249</v>
      </c>
      <c r="B373" s="9"/>
      <c r="C373" s="9" t="s">
        <v>700</v>
      </c>
      <c r="D373" s="9"/>
      <c r="E373" s="9" t="s">
        <v>250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67"/>
      <c r="W373" s="167"/>
      <c r="X373" s="167"/>
      <c r="Y373" s="167"/>
      <c r="Z373" s="166" t="s">
        <v>249</v>
      </c>
      <c r="AA373" s="168">
        <v>176273.09</v>
      </c>
      <c r="AB373" s="168"/>
      <c r="AC373" s="168"/>
      <c r="AD373" s="168"/>
      <c r="AE373" s="168"/>
      <c r="AF373" s="168"/>
      <c r="AG373" s="168"/>
      <c r="AH373" s="168"/>
      <c r="AI373" s="168"/>
      <c r="AJ373" s="168"/>
      <c r="AK373" s="168"/>
      <c r="AL373" s="168">
        <v>178827.13</v>
      </c>
      <c r="AM373" s="168"/>
      <c r="AN373" s="168">
        <v>142222.2</v>
      </c>
      <c r="AO373" s="168">
        <v>419.15</v>
      </c>
      <c r="AP373" s="168"/>
      <c r="AQ373" s="168">
        <v>181991.5</v>
      </c>
      <c r="AR373" s="168"/>
      <c r="AS373" s="168">
        <v>145090.8</v>
      </c>
      <c r="AT373" s="168">
        <v>412.44</v>
      </c>
      <c r="AU373" s="168"/>
      <c r="AV373" s="166" t="s">
        <v>249</v>
      </c>
    </row>
    <row r="374" spans="1:48" ht="83.25" customHeight="1">
      <c r="A374" s="166" t="s">
        <v>264</v>
      </c>
      <c r="B374" s="9"/>
      <c r="C374" s="9" t="s">
        <v>700</v>
      </c>
      <c r="D374" s="9"/>
      <c r="E374" s="9" t="s">
        <v>265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67"/>
      <c r="W374" s="167"/>
      <c r="X374" s="167"/>
      <c r="Y374" s="167"/>
      <c r="Z374" s="166" t="s">
        <v>264</v>
      </c>
      <c r="AA374" s="168">
        <v>176273.09</v>
      </c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8">
        <v>178827.13</v>
      </c>
      <c r="AM374" s="168"/>
      <c r="AN374" s="168">
        <v>142222.2</v>
      </c>
      <c r="AO374" s="168">
        <v>419.15</v>
      </c>
      <c r="AP374" s="168"/>
      <c r="AQ374" s="168">
        <v>181991.5</v>
      </c>
      <c r="AR374" s="168"/>
      <c r="AS374" s="168">
        <v>145090.8</v>
      </c>
      <c r="AT374" s="168">
        <v>412.44</v>
      </c>
      <c r="AU374" s="168"/>
      <c r="AV374" s="166" t="s">
        <v>264</v>
      </c>
    </row>
    <row r="375" spans="1:48" ht="150" customHeight="1">
      <c r="A375" s="166" t="s">
        <v>266</v>
      </c>
      <c r="B375" s="9"/>
      <c r="C375" s="9" t="s">
        <v>700</v>
      </c>
      <c r="D375" s="9"/>
      <c r="E375" s="9" t="s">
        <v>267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167"/>
      <c r="W375" s="167"/>
      <c r="X375" s="167"/>
      <c r="Y375" s="167"/>
      <c r="Z375" s="166" t="s">
        <v>266</v>
      </c>
      <c r="AA375" s="168">
        <v>38464.49</v>
      </c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>
        <v>36185.78</v>
      </c>
      <c r="AM375" s="168"/>
      <c r="AN375" s="168"/>
      <c r="AO375" s="168"/>
      <c r="AP375" s="168"/>
      <c r="AQ375" s="168">
        <v>36488.26</v>
      </c>
      <c r="AR375" s="168"/>
      <c r="AS375" s="168"/>
      <c r="AT375" s="168"/>
      <c r="AU375" s="168"/>
      <c r="AV375" s="166" t="s">
        <v>266</v>
      </c>
    </row>
    <row r="376" spans="1:48" ht="66.75" customHeight="1">
      <c r="A376" s="166" t="s">
        <v>39</v>
      </c>
      <c r="B376" s="9"/>
      <c r="C376" s="9" t="s">
        <v>700</v>
      </c>
      <c r="D376" s="9"/>
      <c r="E376" s="9" t="s">
        <v>268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67"/>
      <c r="W376" s="167"/>
      <c r="X376" s="167"/>
      <c r="Y376" s="167"/>
      <c r="Z376" s="166" t="s">
        <v>39</v>
      </c>
      <c r="AA376" s="168">
        <v>38464.49</v>
      </c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8">
        <v>36185.78</v>
      </c>
      <c r="AM376" s="168"/>
      <c r="AN376" s="168"/>
      <c r="AO376" s="168"/>
      <c r="AP376" s="168"/>
      <c r="AQ376" s="168">
        <v>36488.26</v>
      </c>
      <c r="AR376" s="168"/>
      <c r="AS376" s="168"/>
      <c r="AT376" s="168"/>
      <c r="AU376" s="168"/>
      <c r="AV376" s="166" t="s">
        <v>39</v>
      </c>
    </row>
    <row r="377" spans="1:48" ht="66.75" customHeight="1">
      <c r="A377" s="166" t="s">
        <v>41</v>
      </c>
      <c r="B377" s="9"/>
      <c r="C377" s="9" t="s">
        <v>700</v>
      </c>
      <c r="D377" s="9"/>
      <c r="E377" s="9" t="s">
        <v>268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 t="s">
        <v>42</v>
      </c>
      <c r="U377" s="9"/>
      <c r="V377" s="167"/>
      <c r="W377" s="167"/>
      <c r="X377" s="167"/>
      <c r="Y377" s="167"/>
      <c r="Z377" s="166" t="s">
        <v>41</v>
      </c>
      <c r="AA377" s="168">
        <v>38464.49</v>
      </c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>
        <v>36185.78</v>
      </c>
      <c r="AM377" s="168"/>
      <c r="AN377" s="168"/>
      <c r="AO377" s="168"/>
      <c r="AP377" s="168"/>
      <c r="AQ377" s="168">
        <v>36488.26</v>
      </c>
      <c r="AR377" s="168"/>
      <c r="AS377" s="168"/>
      <c r="AT377" s="168"/>
      <c r="AU377" s="168"/>
      <c r="AV377" s="166" t="s">
        <v>41</v>
      </c>
    </row>
    <row r="378" spans="1:48" ht="66.75" customHeight="1">
      <c r="A378" s="166" t="s">
        <v>269</v>
      </c>
      <c r="B378" s="9"/>
      <c r="C378" s="9" t="s">
        <v>700</v>
      </c>
      <c r="D378" s="9"/>
      <c r="E378" s="9" t="s">
        <v>270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167"/>
      <c r="W378" s="167"/>
      <c r="X378" s="167"/>
      <c r="Y378" s="167"/>
      <c r="Z378" s="166" t="s">
        <v>269</v>
      </c>
      <c r="AA378" s="168">
        <v>3854.99</v>
      </c>
      <c r="AB378" s="168"/>
      <c r="AC378" s="168"/>
      <c r="AD378" s="168"/>
      <c r="AE378" s="168"/>
      <c r="AF378" s="168"/>
      <c r="AG378" s="168"/>
      <c r="AH378" s="168"/>
      <c r="AI378" s="168"/>
      <c r="AJ378" s="168"/>
      <c r="AK378" s="168"/>
      <c r="AL378" s="168"/>
      <c r="AM378" s="168"/>
      <c r="AN378" s="168"/>
      <c r="AO378" s="168"/>
      <c r="AP378" s="168"/>
      <c r="AQ378" s="168"/>
      <c r="AR378" s="168"/>
      <c r="AS378" s="168"/>
      <c r="AT378" s="168"/>
      <c r="AU378" s="168"/>
      <c r="AV378" s="166" t="s">
        <v>269</v>
      </c>
    </row>
    <row r="379" spans="1:48" ht="49.5" customHeight="1">
      <c r="A379" s="166" t="s">
        <v>271</v>
      </c>
      <c r="B379" s="9"/>
      <c r="C379" s="9" t="s">
        <v>700</v>
      </c>
      <c r="D379" s="9"/>
      <c r="E379" s="9" t="s">
        <v>272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167"/>
      <c r="W379" s="167"/>
      <c r="X379" s="167"/>
      <c r="Y379" s="167"/>
      <c r="Z379" s="166" t="s">
        <v>271</v>
      </c>
      <c r="AA379" s="168">
        <v>1020</v>
      </c>
      <c r="AB379" s="168"/>
      <c r="AC379" s="168"/>
      <c r="AD379" s="168"/>
      <c r="AE379" s="168"/>
      <c r="AF379" s="168"/>
      <c r="AG379" s="168"/>
      <c r="AH379" s="168"/>
      <c r="AI379" s="168"/>
      <c r="AJ379" s="168"/>
      <c r="AK379" s="168"/>
      <c r="AL379" s="168"/>
      <c r="AM379" s="168"/>
      <c r="AN379" s="168"/>
      <c r="AO379" s="168"/>
      <c r="AP379" s="168"/>
      <c r="AQ379" s="168"/>
      <c r="AR379" s="168"/>
      <c r="AS379" s="168"/>
      <c r="AT379" s="168"/>
      <c r="AU379" s="168"/>
      <c r="AV379" s="166" t="s">
        <v>271</v>
      </c>
    </row>
    <row r="380" spans="1:48" ht="33" customHeight="1">
      <c r="A380" s="166" t="s">
        <v>181</v>
      </c>
      <c r="B380" s="9"/>
      <c r="C380" s="9" t="s">
        <v>700</v>
      </c>
      <c r="D380" s="9"/>
      <c r="E380" s="9" t="s">
        <v>272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 t="s">
        <v>182</v>
      </c>
      <c r="U380" s="9"/>
      <c r="V380" s="167"/>
      <c r="W380" s="167"/>
      <c r="X380" s="167"/>
      <c r="Y380" s="167"/>
      <c r="Z380" s="166" t="s">
        <v>181</v>
      </c>
      <c r="AA380" s="168">
        <v>1020</v>
      </c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6" t="s">
        <v>181</v>
      </c>
    </row>
    <row r="381" spans="1:48" ht="83.25" customHeight="1">
      <c r="A381" s="166" t="s">
        <v>273</v>
      </c>
      <c r="B381" s="9"/>
      <c r="C381" s="9" t="s">
        <v>700</v>
      </c>
      <c r="D381" s="9"/>
      <c r="E381" s="9" t="s">
        <v>274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167"/>
      <c r="W381" s="167"/>
      <c r="X381" s="167"/>
      <c r="Y381" s="167"/>
      <c r="Z381" s="166" t="s">
        <v>273</v>
      </c>
      <c r="AA381" s="168">
        <v>270</v>
      </c>
      <c r="AB381" s="168"/>
      <c r="AC381" s="168"/>
      <c r="AD381" s="168"/>
      <c r="AE381" s="168"/>
      <c r="AF381" s="168"/>
      <c r="AG381" s="168"/>
      <c r="AH381" s="168"/>
      <c r="AI381" s="168"/>
      <c r="AJ381" s="168"/>
      <c r="AK381" s="168"/>
      <c r="AL381" s="168"/>
      <c r="AM381" s="168"/>
      <c r="AN381" s="168"/>
      <c r="AO381" s="168"/>
      <c r="AP381" s="168"/>
      <c r="AQ381" s="168"/>
      <c r="AR381" s="168"/>
      <c r="AS381" s="168"/>
      <c r="AT381" s="168"/>
      <c r="AU381" s="168"/>
      <c r="AV381" s="166" t="s">
        <v>273</v>
      </c>
    </row>
    <row r="382" spans="1:48" ht="66.75" customHeight="1">
      <c r="A382" s="166" t="s">
        <v>41</v>
      </c>
      <c r="B382" s="9"/>
      <c r="C382" s="9" t="s">
        <v>700</v>
      </c>
      <c r="D382" s="9"/>
      <c r="E382" s="9" t="s">
        <v>274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 t="s">
        <v>42</v>
      </c>
      <c r="U382" s="9"/>
      <c r="V382" s="167"/>
      <c r="W382" s="167"/>
      <c r="X382" s="167"/>
      <c r="Y382" s="167"/>
      <c r="Z382" s="166" t="s">
        <v>41</v>
      </c>
      <c r="AA382" s="168">
        <v>270</v>
      </c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8"/>
      <c r="AL382" s="168"/>
      <c r="AM382" s="168"/>
      <c r="AN382" s="168"/>
      <c r="AO382" s="168"/>
      <c r="AP382" s="168"/>
      <c r="AQ382" s="168"/>
      <c r="AR382" s="168"/>
      <c r="AS382" s="168"/>
      <c r="AT382" s="168"/>
      <c r="AU382" s="168"/>
      <c r="AV382" s="166" t="s">
        <v>41</v>
      </c>
    </row>
    <row r="383" spans="1:48" ht="99.75" customHeight="1">
      <c r="A383" s="166" t="s">
        <v>275</v>
      </c>
      <c r="B383" s="9"/>
      <c r="C383" s="9" t="s">
        <v>700</v>
      </c>
      <c r="D383" s="9"/>
      <c r="E383" s="9" t="s">
        <v>276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167"/>
      <c r="W383" s="167"/>
      <c r="X383" s="167"/>
      <c r="Y383" s="167"/>
      <c r="Z383" s="166" t="s">
        <v>275</v>
      </c>
      <c r="AA383" s="168">
        <v>2564.99</v>
      </c>
      <c r="AB383" s="168"/>
      <c r="AC383" s="168"/>
      <c r="AD383" s="168"/>
      <c r="AE383" s="168"/>
      <c r="AF383" s="168"/>
      <c r="AG383" s="168"/>
      <c r="AH383" s="168"/>
      <c r="AI383" s="168"/>
      <c r="AJ383" s="168"/>
      <c r="AK383" s="168"/>
      <c r="AL383" s="168"/>
      <c r="AM383" s="168"/>
      <c r="AN383" s="168"/>
      <c r="AO383" s="168"/>
      <c r="AP383" s="168"/>
      <c r="AQ383" s="168"/>
      <c r="AR383" s="168"/>
      <c r="AS383" s="168"/>
      <c r="AT383" s="168"/>
      <c r="AU383" s="168"/>
      <c r="AV383" s="166" t="s">
        <v>275</v>
      </c>
    </row>
    <row r="384" spans="1:48" ht="66.75" customHeight="1">
      <c r="A384" s="166" t="s">
        <v>41</v>
      </c>
      <c r="B384" s="9"/>
      <c r="C384" s="9" t="s">
        <v>700</v>
      </c>
      <c r="D384" s="9"/>
      <c r="E384" s="9" t="s">
        <v>276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 t="s">
        <v>42</v>
      </c>
      <c r="U384" s="9"/>
      <c r="V384" s="167"/>
      <c r="W384" s="167"/>
      <c r="X384" s="167"/>
      <c r="Y384" s="167"/>
      <c r="Z384" s="166" t="s">
        <v>41</v>
      </c>
      <c r="AA384" s="168">
        <v>2564.99</v>
      </c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8"/>
      <c r="AL384" s="168"/>
      <c r="AM384" s="168"/>
      <c r="AN384" s="168"/>
      <c r="AO384" s="168"/>
      <c r="AP384" s="168"/>
      <c r="AQ384" s="168"/>
      <c r="AR384" s="168"/>
      <c r="AS384" s="168"/>
      <c r="AT384" s="168"/>
      <c r="AU384" s="168"/>
      <c r="AV384" s="166" t="s">
        <v>41</v>
      </c>
    </row>
    <row r="385" spans="1:48" ht="83.25" customHeight="1">
      <c r="A385" s="166" t="s">
        <v>260</v>
      </c>
      <c r="B385" s="9"/>
      <c r="C385" s="9" t="s">
        <v>700</v>
      </c>
      <c r="D385" s="9"/>
      <c r="E385" s="9" t="s">
        <v>277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167"/>
      <c r="W385" s="167"/>
      <c r="X385" s="167"/>
      <c r="Y385" s="167"/>
      <c r="Z385" s="166" t="s">
        <v>260</v>
      </c>
      <c r="AA385" s="168">
        <v>128070.8</v>
      </c>
      <c r="AB385" s="168"/>
      <c r="AC385" s="168"/>
      <c r="AD385" s="168"/>
      <c r="AE385" s="168"/>
      <c r="AF385" s="168"/>
      <c r="AG385" s="168"/>
      <c r="AH385" s="168"/>
      <c r="AI385" s="168"/>
      <c r="AJ385" s="168"/>
      <c r="AK385" s="168"/>
      <c r="AL385" s="168">
        <v>136780.6</v>
      </c>
      <c r="AM385" s="168"/>
      <c r="AN385" s="168">
        <v>136780.6</v>
      </c>
      <c r="AO385" s="168"/>
      <c r="AP385" s="168"/>
      <c r="AQ385" s="168">
        <v>139649.2</v>
      </c>
      <c r="AR385" s="168"/>
      <c r="AS385" s="168">
        <v>139649.2</v>
      </c>
      <c r="AT385" s="168"/>
      <c r="AU385" s="168"/>
      <c r="AV385" s="166" t="s">
        <v>260</v>
      </c>
    </row>
    <row r="386" spans="1:48" ht="66.75" customHeight="1">
      <c r="A386" s="166" t="s">
        <v>262</v>
      </c>
      <c r="B386" s="9"/>
      <c r="C386" s="9" t="s">
        <v>700</v>
      </c>
      <c r="D386" s="9"/>
      <c r="E386" s="9" t="s">
        <v>278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167"/>
      <c r="W386" s="167"/>
      <c r="X386" s="167"/>
      <c r="Y386" s="167"/>
      <c r="Z386" s="166" t="s">
        <v>262</v>
      </c>
      <c r="AA386" s="168">
        <v>128070.8</v>
      </c>
      <c r="AB386" s="168"/>
      <c r="AC386" s="168"/>
      <c r="AD386" s="168"/>
      <c r="AE386" s="168"/>
      <c r="AF386" s="168"/>
      <c r="AG386" s="168"/>
      <c r="AH386" s="168"/>
      <c r="AI386" s="168"/>
      <c r="AJ386" s="168"/>
      <c r="AK386" s="168"/>
      <c r="AL386" s="168">
        <v>136780.6</v>
      </c>
      <c r="AM386" s="168"/>
      <c r="AN386" s="168">
        <v>136780.6</v>
      </c>
      <c r="AO386" s="168"/>
      <c r="AP386" s="168"/>
      <c r="AQ386" s="168">
        <v>139649.2</v>
      </c>
      <c r="AR386" s="168"/>
      <c r="AS386" s="168">
        <v>139649.2</v>
      </c>
      <c r="AT386" s="168"/>
      <c r="AU386" s="168"/>
      <c r="AV386" s="166" t="s">
        <v>262</v>
      </c>
    </row>
    <row r="387" spans="1:48" ht="66.75" customHeight="1">
      <c r="A387" s="166" t="s">
        <v>41</v>
      </c>
      <c r="B387" s="9"/>
      <c r="C387" s="9" t="s">
        <v>700</v>
      </c>
      <c r="D387" s="9"/>
      <c r="E387" s="9" t="s">
        <v>278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 t="s">
        <v>42</v>
      </c>
      <c r="U387" s="9"/>
      <c r="V387" s="167"/>
      <c r="W387" s="167"/>
      <c r="X387" s="167"/>
      <c r="Y387" s="167"/>
      <c r="Z387" s="166" t="s">
        <v>41</v>
      </c>
      <c r="AA387" s="168">
        <v>128070.8</v>
      </c>
      <c r="AB387" s="168"/>
      <c r="AC387" s="168"/>
      <c r="AD387" s="168"/>
      <c r="AE387" s="168"/>
      <c r="AF387" s="168"/>
      <c r="AG387" s="168"/>
      <c r="AH387" s="168"/>
      <c r="AI387" s="168"/>
      <c r="AJ387" s="168"/>
      <c r="AK387" s="168"/>
      <c r="AL387" s="168">
        <v>136780.6</v>
      </c>
      <c r="AM387" s="168"/>
      <c r="AN387" s="168">
        <v>136780.6</v>
      </c>
      <c r="AO387" s="168"/>
      <c r="AP387" s="168"/>
      <c r="AQ387" s="168">
        <v>139649.2</v>
      </c>
      <c r="AR387" s="168"/>
      <c r="AS387" s="168">
        <v>139649.2</v>
      </c>
      <c r="AT387" s="168"/>
      <c r="AU387" s="168"/>
      <c r="AV387" s="166" t="s">
        <v>41</v>
      </c>
    </row>
    <row r="388" spans="1:48" ht="400.5" customHeight="1">
      <c r="A388" s="18" t="s">
        <v>279</v>
      </c>
      <c r="B388" s="9"/>
      <c r="C388" s="9" t="s">
        <v>700</v>
      </c>
      <c r="D388" s="9"/>
      <c r="E388" s="9" t="s">
        <v>280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167"/>
      <c r="W388" s="167"/>
      <c r="X388" s="167"/>
      <c r="Y388" s="167"/>
      <c r="Z388" s="18" t="s">
        <v>279</v>
      </c>
      <c r="AA388" s="168">
        <v>5882.81</v>
      </c>
      <c r="AB388" s="168"/>
      <c r="AC388" s="168"/>
      <c r="AD388" s="168"/>
      <c r="AE388" s="168"/>
      <c r="AF388" s="168"/>
      <c r="AG388" s="168"/>
      <c r="AH388" s="168"/>
      <c r="AI388" s="168"/>
      <c r="AJ388" s="168"/>
      <c r="AK388" s="168"/>
      <c r="AL388" s="168">
        <v>5860.75</v>
      </c>
      <c r="AM388" s="168"/>
      <c r="AN388" s="168">
        <v>5441.6</v>
      </c>
      <c r="AO388" s="168">
        <v>419.15</v>
      </c>
      <c r="AP388" s="168"/>
      <c r="AQ388" s="168">
        <v>5854.04</v>
      </c>
      <c r="AR388" s="168"/>
      <c r="AS388" s="168">
        <v>5441.6</v>
      </c>
      <c r="AT388" s="168">
        <v>412.44</v>
      </c>
      <c r="AU388" s="168"/>
      <c r="AV388" s="18" t="s">
        <v>279</v>
      </c>
    </row>
    <row r="389" spans="1:48" ht="384" customHeight="1">
      <c r="A389" s="18" t="s">
        <v>281</v>
      </c>
      <c r="B389" s="9"/>
      <c r="C389" s="9" t="s">
        <v>700</v>
      </c>
      <c r="D389" s="9"/>
      <c r="E389" s="9" t="s">
        <v>282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167"/>
      <c r="W389" s="167"/>
      <c r="X389" s="167"/>
      <c r="Y389" s="167"/>
      <c r="Z389" s="18" t="s">
        <v>281</v>
      </c>
      <c r="AA389" s="168">
        <v>5882.81</v>
      </c>
      <c r="AB389" s="168"/>
      <c r="AC389" s="168"/>
      <c r="AD389" s="168"/>
      <c r="AE389" s="168"/>
      <c r="AF389" s="168"/>
      <c r="AG389" s="168"/>
      <c r="AH389" s="168"/>
      <c r="AI389" s="168"/>
      <c r="AJ389" s="168"/>
      <c r="AK389" s="168"/>
      <c r="AL389" s="168">
        <v>5860.75</v>
      </c>
      <c r="AM389" s="168"/>
      <c r="AN389" s="168">
        <v>5441.6</v>
      </c>
      <c r="AO389" s="168">
        <v>419.15</v>
      </c>
      <c r="AP389" s="168"/>
      <c r="AQ389" s="168">
        <v>5854.04</v>
      </c>
      <c r="AR389" s="168"/>
      <c r="AS389" s="168">
        <v>5441.6</v>
      </c>
      <c r="AT389" s="168">
        <v>412.44</v>
      </c>
      <c r="AU389" s="168"/>
      <c r="AV389" s="18" t="s">
        <v>281</v>
      </c>
    </row>
    <row r="390" spans="1:48" ht="66.75" customHeight="1">
      <c r="A390" s="166" t="s">
        <v>41</v>
      </c>
      <c r="B390" s="9"/>
      <c r="C390" s="9" t="s">
        <v>700</v>
      </c>
      <c r="D390" s="9"/>
      <c r="E390" s="9" t="s">
        <v>282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 t="s">
        <v>42</v>
      </c>
      <c r="U390" s="9"/>
      <c r="V390" s="167"/>
      <c r="W390" s="167"/>
      <c r="X390" s="167"/>
      <c r="Y390" s="167"/>
      <c r="Z390" s="166" t="s">
        <v>41</v>
      </c>
      <c r="AA390" s="168">
        <v>5882.81</v>
      </c>
      <c r="AB390" s="168"/>
      <c r="AC390" s="168"/>
      <c r="AD390" s="168"/>
      <c r="AE390" s="168"/>
      <c r="AF390" s="168"/>
      <c r="AG390" s="168"/>
      <c r="AH390" s="168"/>
      <c r="AI390" s="168"/>
      <c r="AJ390" s="168"/>
      <c r="AK390" s="168"/>
      <c r="AL390" s="168">
        <v>5860.75</v>
      </c>
      <c r="AM390" s="168"/>
      <c r="AN390" s="168">
        <v>5441.6</v>
      </c>
      <c r="AO390" s="168">
        <v>419.15</v>
      </c>
      <c r="AP390" s="168"/>
      <c r="AQ390" s="168">
        <v>5854.04</v>
      </c>
      <c r="AR390" s="168"/>
      <c r="AS390" s="168">
        <v>5441.6</v>
      </c>
      <c r="AT390" s="168">
        <v>412.44</v>
      </c>
      <c r="AU390" s="168"/>
      <c r="AV390" s="166" t="s">
        <v>41</v>
      </c>
    </row>
    <row r="391" spans="1:48" ht="83.25" customHeight="1">
      <c r="A391" s="166" t="s">
        <v>334</v>
      </c>
      <c r="B391" s="9"/>
      <c r="C391" s="9" t="s">
        <v>700</v>
      </c>
      <c r="D391" s="9"/>
      <c r="E391" s="9" t="s">
        <v>335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167"/>
      <c r="W391" s="167"/>
      <c r="X391" s="167"/>
      <c r="Y391" s="167"/>
      <c r="Z391" s="166" t="s">
        <v>334</v>
      </c>
      <c r="AA391" s="168">
        <v>50</v>
      </c>
      <c r="AB391" s="168"/>
      <c r="AC391" s="168"/>
      <c r="AD391" s="168"/>
      <c r="AE391" s="168"/>
      <c r="AF391" s="168"/>
      <c r="AG391" s="168"/>
      <c r="AH391" s="168"/>
      <c r="AI391" s="168"/>
      <c r="AJ391" s="168"/>
      <c r="AK391" s="168"/>
      <c r="AL391" s="168">
        <v>50</v>
      </c>
      <c r="AM391" s="168"/>
      <c r="AN391" s="168"/>
      <c r="AO391" s="168"/>
      <c r="AP391" s="168"/>
      <c r="AQ391" s="168">
        <v>50</v>
      </c>
      <c r="AR391" s="168"/>
      <c r="AS391" s="168"/>
      <c r="AT391" s="168"/>
      <c r="AU391" s="168"/>
      <c r="AV391" s="166" t="s">
        <v>334</v>
      </c>
    </row>
    <row r="392" spans="1:48" ht="33" customHeight="1">
      <c r="A392" s="166" t="s">
        <v>336</v>
      </c>
      <c r="B392" s="9"/>
      <c r="C392" s="9" t="s">
        <v>700</v>
      </c>
      <c r="D392" s="9"/>
      <c r="E392" s="9" t="s">
        <v>337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167"/>
      <c r="W392" s="167"/>
      <c r="X392" s="167"/>
      <c r="Y392" s="167"/>
      <c r="Z392" s="166" t="s">
        <v>336</v>
      </c>
      <c r="AA392" s="168">
        <v>50</v>
      </c>
      <c r="AB392" s="168"/>
      <c r="AC392" s="168"/>
      <c r="AD392" s="168"/>
      <c r="AE392" s="168"/>
      <c r="AF392" s="168"/>
      <c r="AG392" s="168"/>
      <c r="AH392" s="168"/>
      <c r="AI392" s="168"/>
      <c r="AJ392" s="168"/>
      <c r="AK392" s="168"/>
      <c r="AL392" s="168">
        <v>50</v>
      </c>
      <c r="AM392" s="168"/>
      <c r="AN392" s="168"/>
      <c r="AO392" s="168"/>
      <c r="AP392" s="168"/>
      <c r="AQ392" s="168">
        <v>50</v>
      </c>
      <c r="AR392" s="168"/>
      <c r="AS392" s="168"/>
      <c r="AT392" s="168"/>
      <c r="AU392" s="168"/>
      <c r="AV392" s="166" t="s">
        <v>336</v>
      </c>
    </row>
    <row r="393" spans="1:48" ht="49.5" customHeight="1">
      <c r="A393" s="166" t="s">
        <v>338</v>
      </c>
      <c r="B393" s="9"/>
      <c r="C393" s="9" t="s">
        <v>700</v>
      </c>
      <c r="D393" s="9"/>
      <c r="E393" s="9" t="s">
        <v>339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167"/>
      <c r="W393" s="167"/>
      <c r="X393" s="167"/>
      <c r="Y393" s="167"/>
      <c r="Z393" s="166" t="s">
        <v>338</v>
      </c>
      <c r="AA393" s="168">
        <v>50</v>
      </c>
      <c r="AB393" s="168"/>
      <c r="AC393" s="168"/>
      <c r="AD393" s="168"/>
      <c r="AE393" s="168"/>
      <c r="AF393" s="168"/>
      <c r="AG393" s="168"/>
      <c r="AH393" s="168"/>
      <c r="AI393" s="168"/>
      <c r="AJ393" s="168"/>
      <c r="AK393" s="168"/>
      <c r="AL393" s="168">
        <v>50</v>
      </c>
      <c r="AM393" s="168"/>
      <c r="AN393" s="168"/>
      <c r="AO393" s="168"/>
      <c r="AP393" s="168"/>
      <c r="AQ393" s="168">
        <v>50</v>
      </c>
      <c r="AR393" s="168"/>
      <c r="AS393" s="168"/>
      <c r="AT393" s="168"/>
      <c r="AU393" s="168"/>
      <c r="AV393" s="166" t="s">
        <v>338</v>
      </c>
    </row>
    <row r="394" spans="1:48" ht="83.25" customHeight="1">
      <c r="A394" s="166" t="s">
        <v>340</v>
      </c>
      <c r="B394" s="9"/>
      <c r="C394" s="9" t="s">
        <v>700</v>
      </c>
      <c r="D394" s="9"/>
      <c r="E394" s="9" t="s">
        <v>341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167"/>
      <c r="W394" s="167"/>
      <c r="X394" s="167"/>
      <c r="Y394" s="167"/>
      <c r="Z394" s="166" t="s">
        <v>340</v>
      </c>
      <c r="AA394" s="168">
        <v>50</v>
      </c>
      <c r="AB394" s="168"/>
      <c r="AC394" s="168"/>
      <c r="AD394" s="168"/>
      <c r="AE394" s="168"/>
      <c r="AF394" s="168"/>
      <c r="AG394" s="168"/>
      <c r="AH394" s="168"/>
      <c r="AI394" s="168"/>
      <c r="AJ394" s="168"/>
      <c r="AK394" s="168"/>
      <c r="AL394" s="168">
        <v>50</v>
      </c>
      <c r="AM394" s="168"/>
      <c r="AN394" s="168"/>
      <c r="AO394" s="168"/>
      <c r="AP394" s="168"/>
      <c r="AQ394" s="168">
        <v>50</v>
      </c>
      <c r="AR394" s="168"/>
      <c r="AS394" s="168"/>
      <c r="AT394" s="168"/>
      <c r="AU394" s="168"/>
      <c r="AV394" s="166" t="s">
        <v>340</v>
      </c>
    </row>
    <row r="395" spans="1:48" ht="66.75" customHeight="1">
      <c r="A395" s="166" t="s">
        <v>41</v>
      </c>
      <c r="B395" s="9"/>
      <c r="C395" s="9" t="s">
        <v>700</v>
      </c>
      <c r="D395" s="9"/>
      <c r="E395" s="9" t="s">
        <v>341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 t="s">
        <v>42</v>
      </c>
      <c r="U395" s="9"/>
      <c r="V395" s="167"/>
      <c r="W395" s="167"/>
      <c r="X395" s="167"/>
      <c r="Y395" s="167"/>
      <c r="Z395" s="166" t="s">
        <v>41</v>
      </c>
      <c r="AA395" s="168">
        <v>50</v>
      </c>
      <c r="AB395" s="168"/>
      <c r="AC395" s="168"/>
      <c r="AD395" s="168"/>
      <c r="AE395" s="168"/>
      <c r="AF395" s="168"/>
      <c r="AG395" s="168"/>
      <c r="AH395" s="168"/>
      <c r="AI395" s="168"/>
      <c r="AJ395" s="168"/>
      <c r="AK395" s="168"/>
      <c r="AL395" s="168">
        <v>50</v>
      </c>
      <c r="AM395" s="168"/>
      <c r="AN395" s="168"/>
      <c r="AO395" s="168"/>
      <c r="AP395" s="168"/>
      <c r="AQ395" s="168">
        <v>50</v>
      </c>
      <c r="AR395" s="168"/>
      <c r="AS395" s="168"/>
      <c r="AT395" s="168"/>
      <c r="AU395" s="168"/>
      <c r="AV395" s="166" t="s">
        <v>41</v>
      </c>
    </row>
    <row r="396" spans="1:48" ht="16.5" customHeight="1">
      <c r="A396" s="166" t="s">
        <v>701</v>
      </c>
      <c r="B396" s="9"/>
      <c r="C396" s="9" t="s">
        <v>702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167"/>
      <c r="W396" s="167"/>
      <c r="X396" s="167"/>
      <c r="Y396" s="167"/>
      <c r="Z396" s="166" t="s">
        <v>701</v>
      </c>
      <c r="AA396" s="168">
        <v>19441</v>
      </c>
      <c r="AB396" s="168"/>
      <c r="AC396" s="168"/>
      <c r="AD396" s="168"/>
      <c r="AE396" s="168"/>
      <c r="AF396" s="168"/>
      <c r="AG396" s="168"/>
      <c r="AH396" s="168"/>
      <c r="AI396" s="168"/>
      <c r="AJ396" s="168"/>
      <c r="AK396" s="168"/>
      <c r="AL396" s="168">
        <v>18578</v>
      </c>
      <c r="AM396" s="168"/>
      <c r="AN396" s="168"/>
      <c r="AO396" s="168"/>
      <c r="AP396" s="168"/>
      <c r="AQ396" s="168">
        <v>18656.1</v>
      </c>
      <c r="AR396" s="168"/>
      <c r="AS396" s="168"/>
      <c r="AT396" s="168"/>
      <c r="AU396" s="168"/>
      <c r="AV396" s="166" t="s">
        <v>701</v>
      </c>
    </row>
    <row r="397" spans="1:48" ht="33" customHeight="1">
      <c r="A397" s="166" t="s">
        <v>249</v>
      </c>
      <c r="B397" s="9"/>
      <c r="C397" s="9" t="s">
        <v>702</v>
      </c>
      <c r="D397" s="9"/>
      <c r="E397" s="9" t="s">
        <v>250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167"/>
      <c r="W397" s="167"/>
      <c r="X397" s="167"/>
      <c r="Y397" s="167"/>
      <c r="Z397" s="166" t="s">
        <v>249</v>
      </c>
      <c r="AA397" s="168">
        <v>19441</v>
      </c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8"/>
      <c r="AL397" s="168">
        <v>18578</v>
      </c>
      <c r="AM397" s="168"/>
      <c r="AN397" s="168"/>
      <c r="AO397" s="168"/>
      <c r="AP397" s="168"/>
      <c r="AQ397" s="168">
        <v>18656.1</v>
      </c>
      <c r="AR397" s="168"/>
      <c r="AS397" s="168"/>
      <c r="AT397" s="168"/>
      <c r="AU397" s="168"/>
      <c r="AV397" s="166" t="s">
        <v>249</v>
      </c>
    </row>
    <row r="398" spans="1:48" ht="83.25" customHeight="1">
      <c r="A398" s="166" t="s">
        <v>283</v>
      </c>
      <c r="B398" s="9"/>
      <c r="C398" s="9" t="s">
        <v>702</v>
      </c>
      <c r="D398" s="9"/>
      <c r="E398" s="9" t="s">
        <v>284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167"/>
      <c r="W398" s="167"/>
      <c r="X398" s="167"/>
      <c r="Y398" s="167"/>
      <c r="Z398" s="166" t="s">
        <v>283</v>
      </c>
      <c r="AA398" s="168">
        <v>19441</v>
      </c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>
        <v>18578</v>
      </c>
      <c r="AM398" s="168"/>
      <c r="AN398" s="168"/>
      <c r="AO398" s="168"/>
      <c r="AP398" s="168"/>
      <c r="AQ398" s="168">
        <v>18656.1</v>
      </c>
      <c r="AR398" s="168"/>
      <c r="AS398" s="168"/>
      <c r="AT398" s="168"/>
      <c r="AU398" s="168"/>
      <c r="AV398" s="166" t="s">
        <v>283</v>
      </c>
    </row>
    <row r="399" spans="1:48" ht="83.25" customHeight="1">
      <c r="A399" s="166" t="s">
        <v>285</v>
      </c>
      <c r="B399" s="9"/>
      <c r="C399" s="9" t="s">
        <v>702</v>
      </c>
      <c r="D399" s="9"/>
      <c r="E399" s="9" t="s">
        <v>286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167"/>
      <c r="W399" s="167"/>
      <c r="X399" s="167"/>
      <c r="Y399" s="167"/>
      <c r="Z399" s="166" t="s">
        <v>285</v>
      </c>
      <c r="AA399" s="168">
        <v>19401</v>
      </c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8"/>
      <c r="AL399" s="168">
        <v>18578</v>
      </c>
      <c r="AM399" s="168"/>
      <c r="AN399" s="168"/>
      <c r="AO399" s="168"/>
      <c r="AP399" s="168"/>
      <c r="AQ399" s="168">
        <v>18656.1</v>
      </c>
      <c r="AR399" s="168"/>
      <c r="AS399" s="168"/>
      <c r="AT399" s="168"/>
      <c r="AU399" s="168"/>
      <c r="AV399" s="166" t="s">
        <v>285</v>
      </c>
    </row>
    <row r="400" spans="1:48" ht="66.75" customHeight="1">
      <c r="A400" s="166" t="s">
        <v>39</v>
      </c>
      <c r="B400" s="9"/>
      <c r="C400" s="9" t="s">
        <v>702</v>
      </c>
      <c r="D400" s="9"/>
      <c r="E400" s="9" t="s">
        <v>287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167"/>
      <c r="W400" s="167"/>
      <c r="X400" s="167"/>
      <c r="Y400" s="167"/>
      <c r="Z400" s="166" t="s">
        <v>39</v>
      </c>
      <c r="AA400" s="168">
        <v>19401</v>
      </c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>
        <v>18578</v>
      </c>
      <c r="AM400" s="168"/>
      <c r="AN400" s="168"/>
      <c r="AO400" s="168"/>
      <c r="AP400" s="168"/>
      <c r="AQ400" s="168">
        <v>18656.1</v>
      </c>
      <c r="AR400" s="168"/>
      <c r="AS400" s="168"/>
      <c r="AT400" s="168"/>
      <c r="AU400" s="168"/>
      <c r="AV400" s="166" t="s">
        <v>39</v>
      </c>
    </row>
    <row r="401" spans="1:48" ht="66.75" customHeight="1">
      <c r="A401" s="166" t="s">
        <v>41</v>
      </c>
      <c r="B401" s="9"/>
      <c r="C401" s="9" t="s">
        <v>702</v>
      </c>
      <c r="D401" s="9"/>
      <c r="E401" s="9" t="s">
        <v>287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 t="s">
        <v>42</v>
      </c>
      <c r="U401" s="9"/>
      <c r="V401" s="167"/>
      <c r="W401" s="167"/>
      <c r="X401" s="167"/>
      <c r="Y401" s="167"/>
      <c r="Z401" s="166" t="s">
        <v>41</v>
      </c>
      <c r="AA401" s="168">
        <v>19401</v>
      </c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8">
        <v>18578</v>
      </c>
      <c r="AM401" s="168"/>
      <c r="AN401" s="168"/>
      <c r="AO401" s="168"/>
      <c r="AP401" s="168"/>
      <c r="AQ401" s="168">
        <v>18656.1</v>
      </c>
      <c r="AR401" s="168"/>
      <c r="AS401" s="168"/>
      <c r="AT401" s="168"/>
      <c r="AU401" s="168"/>
      <c r="AV401" s="166" t="s">
        <v>41</v>
      </c>
    </row>
    <row r="402" spans="1:48" ht="49.5" customHeight="1">
      <c r="A402" s="166" t="s">
        <v>288</v>
      </c>
      <c r="B402" s="9"/>
      <c r="C402" s="9" t="s">
        <v>702</v>
      </c>
      <c r="D402" s="9"/>
      <c r="E402" s="9" t="s">
        <v>289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167"/>
      <c r="W402" s="167"/>
      <c r="X402" s="167"/>
      <c r="Y402" s="167"/>
      <c r="Z402" s="166" t="s">
        <v>288</v>
      </c>
      <c r="AA402" s="168">
        <v>40</v>
      </c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/>
      <c r="AQ402" s="168"/>
      <c r="AR402" s="168"/>
      <c r="AS402" s="168"/>
      <c r="AT402" s="168"/>
      <c r="AU402" s="168"/>
      <c r="AV402" s="166" t="s">
        <v>288</v>
      </c>
    </row>
    <row r="403" spans="1:48" ht="49.5" customHeight="1">
      <c r="A403" s="166" t="s">
        <v>290</v>
      </c>
      <c r="B403" s="9"/>
      <c r="C403" s="9" t="s">
        <v>702</v>
      </c>
      <c r="D403" s="9"/>
      <c r="E403" s="9" t="s">
        <v>291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167"/>
      <c r="W403" s="167"/>
      <c r="X403" s="167"/>
      <c r="Y403" s="167"/>
      <c r="Z403" s="166" t="s">
        <v>290</v>
      </c>
      <c r="AA403" s="168">
        <v>40</v>
      </c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/>
      <c r="AQ403" s="168"/>
      <c r="AR403" s="168"/>
      <c r="AS403" s="168"/>
      <c r="AT403" s="168"/>
      <c r="AU403" s="168"/>
      <c r="AV403" s="166" t="s">
        <v>290</v>
      </c>
    </row>
    <row r="404" spans="1:48" ht="33" customHeight="1">
      <c r="A404" s="166" t="s">
        <v>181</v>
      </c>
      <c r="B404" s="9"/>
      <c r="C404" s="9" t="s">
        <v>702</v>
      </c>
      <c r="D404" s="9"/>
      <c r="E404" s="9" t="s">
        <v>291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 t="s">
        <v>182</v>
      </c>
      <c r="U404" s="9"/>
      <c r="V404" s="167"/>
      <c r="W404" s="167"/>
      <c r="X404" s="167"/>
      <c r="Y404" s="167"/>
      <c r="Z404" s="166" t="s">
        <v>181</v>
      </c>
      <c r="AA404" s="168">
        <v>40</v>
      </c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6" t="s">
        <v>181</v>
      </c>
    </row>
    <row r="405" spans="1:48" ht="16.5" customHeight="1">
      <c r="A405" s="166" t="s">
        <v>676</v>
      </c>
      <c r="B405" s="9"/>
      <c r="C405" s="9" t="s">
        <v>677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167"/>
      <c r="W405" s="167"/>
      <c r="X405" s="167"/>
      <c r="Y405" s="167"/>
      <c r="Z405" s="166" t="s">
        <v>676</v>
      </c>
      <c r="AA405" s="168">
        <v>6064.6</v>
      </c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8">
        <v>6134.6</v>
      </c>
      <c r="AM405" s="168"/>
      <c r="AN405" s="168">
        <v>4014.6</v>
      </c>
      <c r="AO405" s="168"/>
      <c r="AP405" s="168"/>
      <c r="AQ405" s="168">
        <v>6214.6</v>
      </c>
      <c r="AR405" s="168"/>
      <c r="AS405" s="168">
        <v>4014.6</v>
      </c>
      <c r="AT405" s="168"/>
      <c r="AU405" s="168"/>
      <c r="AV405" s="166" t="s">
        <v>676</v>
      </c>
    </row>
    <row r="406" spans="1:48" ht="49.5" customHeight="1">
      <c r="A406" s="166" t="s">
        <v>418</v>
      </c>
      <c r="B406" s="9"/>
      <c r="C406" s="9" t="s">
        <v>677</v>
      </c>
      <c r="D406" s="9"/>
      <c r="E406" s="9" t="s">
        <v>419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167"/>
      <c r="W406" s="167"/>
      <c r="X406" s="167"/>
      <c r="Y406" s="167"/>
      <c r="Z406" s="166" t="s">
        <v>418</v>
      </c>
      <c r="AA406" s="168">
        <v>6064.6</v>
      </c>
      <c r="AB406" s="168"/>
      <c r="AC406" s="168"/>
      <c r="AD406" s="168"/>
      <c r="AE406" s="168"/>
      <c r="AF406" s="168"/>
      <c r="AG406" s="168"/>
      <c r="AH406" s="168"/>
      <c r="AI406" s="168"/>
      <c r="AJ406" s="168"/>
      <c r="AK406" s="168"/>
      <c r="AL406" s="168">
        <v>6134.6</v>
      </c>
      <c r="AM406" s="168"/>
      <c r="AN406" s="168">
        <v>4014.6</v>
      </c>
      <c r="AO406" s="168"/>
      <c r="AP406" s="168"/>
      <c r="AQ406" s="168">
        <v>6214.6</v>
      </c>
      <c r="AR406" s="168"/>
      <c r="AS406" s="168">
        <v>4014.6</v>
      </c>
      <c r="AT406" s="168"/>
      <c r="AU406" s="168"/>
      <c r="AV406" s="166" t="s">
        <v>418</v>
      </c>
    </row>
    <row r="407" spans="1:48" ht="33" customHeight="1">
      <c r="A407" s="166" t="s">
        <v>424</v>
      </c>
      <c r="B407" s="9"/>
      <c r="C407" s="9" t="s">
        <v>677</v>
      </c>
      <c r="D407" s="9"/>
      <c r="E407" s="9" t="s">
        <v>425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167"/>
      <c r="W407" s="167"/>
      <c r="X407" s="167"/>
      <c r="Y407" s="167"/>
      <c r="Z407" s="166" t="s">
        <v>424</v>
      </c>
      <c r="AA407" s="168">
        <v>4014.6</v>
      </c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8"/>
      <c r="AL407" s="168">
        <v>4014.6</v>
      </c>
      <c r="AM407" s="168"/>
      <c r="AN407" s="168">
        <v>4014.6</v>
      </c>
      <c r="AO407" s="168"/>
      <c r="AP407" s="168"/>
      <c r="AQ407" s="168">
        <v>4014.6</v>
      </c>
      <c r="AR407" s="168"/>
      <c r="AS407" s="168">
        <v>4014.6</v>
      </c>
      <c r="AT407" s="168"/>
      <c r="AU407" s="168"/>
      <c r="AV407" s="166" t="s">
        <v>424</v>
      </c>
    </row>
    <row r="408" spans="1:48" ht="33" customHeight="1">
      <c r="A408" s="166" t="s">
        <v>96</v>
      </c>
      <c r="B408" s="9"/>
      <c r="C408" s="9" t="s">
        <v>677</v>
      </c>
      <c r="D408" s="9"/>
      <c r="E408" s="9" t="s">
        <v>425</v>
      </c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 t="s">
        <v>97</v>
      </c>
      <c r="U408" s="9"/>
      <c r="V408" s="167"/>
      <c r="W408" s="167"/>
      <c r="X408" s="167"/>
      <c r="Y408" s="167"/>
      <c r="Z408" s="166" t="s">
        <v>96</v>
      </c>
      <c r="AA408" s="168">
        <v>588</v>
      </c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8">
        <v>588</v>
      </c>
      <c r="AM408" s="168"/>
      <c r="AN408" s="168">
        <v>588</v>
      </c>
      <c r="AO408" s="168"/>
      <c r="AP408" s="168"/>
      <c r="AQ408" s="168">
        <v>588</v>
      </c>
      <c r="AR408" s="168"/>
      <c r="AS408" s="168">
        <v>588</v>
      </c>
      <c r="AT408" s="168"/>
      <c r="AU408" s="168"/>
      <c r="AV408" s="166" t="s">
        <v>96</v>
      </c>
    </row>
    <row r="409" spans="1:48" ht="66.75" customHeight="1">
      <c r="A409" s="166" t="s">
        <v>41</v>
      </c>
      <c r="B409" s="9"/>
      <c r="C409" s="9" t="s">
        <v>677</v>
      </c>
      <c r="D409" s="9"/>
      <c r="E409" s="9" t="s">
        <v>425</v>
      </c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 t="s">
        <v>42</v>
      </c>
      <c r="U409" s="9"/>
      <c r="V409" s="167"/>
      <c r="W409" s="167"/>
      <c r="X409" s="167"/>
      <c r="Y409" s="167"/>
      <c r="Z409" s="166" t="s">
        <v>41</v>
      </c>
      <c r="AA409" s="168">
        <v>3426.6</v>
      </c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>
        <v>3426.6</v>
      </c>
      <c r="AM409" s="168"/>
      <c r="AN409" s="168">
        <v>3426.6</v>
      </c>
      <c r="AO409" s="168"/>
      <c r="AP409" s="168"/>
      <c r="AQ409" s="168">
        <v>3426.6</v>
      </c>
      <c r="AR409" s="168"/>
      <c r="AS409" s="168">
        <v>3426.6</v>
      </c>
      <c r="AT409" s="168"/>
      <c r="AU409" s="168"/>
      <c r="AV409" s="166" t="s">
        <v>41</v>
      </c>
    </row>
    <row r="410" spans="1:48" ht="33" customHeight="1">
      <c r="A410" s="166" t="s">
        <v>428</v>
      </c>
      <c r="B410" s="9"/>
      <c r="C410" s="9" t="s">
        <v>677</v>
      </c>
      <c r="D410" s="9"/>
      <c r="E410" s="9" t="s">
        <v>429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167"/>
      <c r="W410" s="167"/>
      <c r="X410" s="167"/>
      <c r="Y410" s="167"/>
      <c r="Z410" s="166" t="s">
        <v>428</v>
      </c>
      <c r="AA410" s="168">
        <v>2050</v>
      </c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>
        <v>2120</v>
      </c>
      <c r="AM410" s="168"/>
      <c r="AN410" s="168"/>
      <c r="AO410" s="168"/>
      <c r="AP410" s="168"/>
      <c r="AQ410" s="168">
        <v>2200</v>
      </c>
      <c r="AR410" s="168"/>
      <c r="AS410" s="168"/>
      <c r="AT410" s="168"/>
      <c r="AU410" s="168"/>
      <c r="AV410" s="166" t="s">
        <v>428</v>
      </c>
    </row>
    <row r="411" spans="1:48" ht="66.75" customHeight="1">
      <c r="A411" s="166" t="s">
        <v>41</v>
      </c>
      <c r="B411" s="9"/>
      <c r="C411" s="9" t="s">
        <v>677</v>
      </c>
      <c r="D411" s="9"/>
      <c r="E411" s="9" t="s">
        <v>429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 t="s">
        <v>42</v>
      </c>
      <c r="U411" s="9"/>
      <c r="V411" s="167"/>
      <c r="W411" s="167"/>
      <c r="X411" s="167"/>
      <c r="Y411" s="167"/>
      <c r="Z411" s="166" t="s">
        <v>41</v>
      </c>
      <c r="AA411" s="168">
        <v>2050</v>
      </c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>
        <v>2120</v>
      </c>
      <c r="AM411" s="168"/>
      <c r="AN411" s="168"/>
      <c r="AO411" s="168"/>
      <c r="AP411" s="168"/>
      <c r="AQ411" s="168">
        <v>2200</v>
      </c>
      <c r="AR411" s="168"/>
      <c r="AS411" s="168"/>
      <c r="AT411" s="168"/>
      <c r="AU411" s="168"/>
      <c r="AV411" s="166" t="s">
        <v>41</v>
      </c>
    </row>
    <row r="412" spans="1:48" ht="33" customHeight="1">
      <c r="A412" s="166" t="s">
        <v>678</v>
      </c>
      <c r="B412" s="9"/>
      <c r="C412" s="9" t="s">
        <v>679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167"/>
      <c r="W412" s="167"/>
      <c r="X412" s="167"/>
      <c r="Y412" s="167"/>
      <c r="Z412" s="166" t="s">
        <v>678</v>
      </c>
      <c r="AA412" s="168">
        <v>6303.7</v>
      </c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>
        <v>6304.6</v>
      </c>
      <c r="AM412" s="168"/>
      <c r="AN412" s="168">
        <v>261.5</v>
      </c>
      <c r="AO412" s="168"/>
      <c r="AP412" s="168"/>
      <c r="AQ412" s="168">
        <v>6321.6</v>
      </c>
      <c r="AR412" s="168"/>
      <c r="AS412" s="168">
        <v>278.5</v>
      </c>
      <c r="AT412" s="168"/>
      <c r="AU412" s="168"/>
      <c r="AV412" s="166" t="s">
        <v>678</v>
      </c>
    </row>
    <row r="413" spans="1:48" ht="33" customHeight="1">
      <c r="A413" s="166" t="s">
        <v>249</v>
      </c>
      <c r="B413" s="9"/>
      <c r="C413" s="9" t="s">
        <v>679</v>
      </c>
      <c r="D413" s="9"/>
      <c r="E413" s="9" t="s">
        <v>250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167"/>
      <c r="W413" s="167"/>
      <c r="X413" s="167"/>
      <c r="Y413" s="167"/>
      <c r="Z413" s="166" t="s">
        <v>249</v>
      </c>
      <c r="AA413" s="168">
        <v>6240.7</v>
      </c>
      <c r="AB413" s="168"/>
      <c r="AC413" s="168"/>
      <c r="AD413" s="168"/>
      <c r="AE413" s="168"/>
      <c r="AF413" s="168"/>
      <c r="AG413" s="168"/>
      <c r="AH413" s="168"/>
      <c r="AI413" s="168"/>
      <c r="AJ413" s="168"/>
      <c r="AK413" s="168"/>
      <c r="AL413" s="168">
        <v>6241.6</v>
      </c>
      <c r="AM413" s="168"/>
      <c r="AN413" s="168">
        <v>198.5</v>
      </c>
      <c r="AO413" s="168"/>
      <c r="AP413" s="168"/>
      <c r="AQ413" s="168">
        <v>6258.6</v>
      </c>
      <c r="AR413" s="168"/>
      <c r="AS413" s="168">
        <v>215.5</v>
      </c>
      <c r="AT413" s="168"/>
      <c r="AU413" s="168"/>
      <c r="AV413" s="166" t="s">
        <v>249</v>
      </c>
    </row>
    <row r="414" spans="1:48" ht="49.5" customHeight="1">
      <c r="A414" s="166" t="s">
        <v>292</v>
      </c>
      <c r="B414" s="9"/>
      <c r="C414" s="9" t="s">
        <v>679</v>
      </c>
      <c r="D414" s="9"/>
      <c r="E414" s="9" t="s">
        <v>293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167"/>
      <c r="W414" s="167"/>
      <c r="X414" s="167"/>
      <c r="Y414" s="167"/>
      <c r="Z414" s="166" t="s">
        <v>292</v>
      </c>
      <c r="AA414" s="168">
        <v>153</v>
      </c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>
        <v>153</v>
      </c>
      <c r="AM414" s="168"/>
      <c r="AN414" s="168"/>
      <c r="AO414" s="168"/>
      <c r="AP414" s="168"/>
      <c r="AQ414" s="168">
        <v>153</v>
      </c>
      <c r="AR414" s="168"/>
      <c r="AS414" s="168"/>
      <c r="AT414" s="168"/>
      <c r="AU414" s="168"/>
      <c r="AV414" s="166" t="s">
        <v>292</v>
      </c>
    </row>
    <row r="415" spans="1:48" ht="66.75" customHeight="1">
      <c r="A415" s="166" t="s">
        <v>294</v>
      </c>
      <c r="B415" s="9"/>
      <c r="C415" s="9" t="s">
        <v>679</v>
      </c>
      <c r="D415" s="9"/>
      <c r="E415" s="9" t="s">
        <v>295</v>
      </c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167"/>
      <c r="W415" s="167"/>
      <c r="X415" s="167"/>
      <c r="Y415" s="167"/>
      <c r="Z415" s="166" t="s">
        <v>294</v>
      </c>
      <c r="AA415" s="168">
        <v>45</v>
      </c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>
        <v>45</v>
      </c>
      <c r="AM415" s="168"/>
      <c r="AN415" s="168"/>
      <c r="AO415" s="168"/>
      <c r="AP415" s="168"/>
      <c r="AQ415" s="168">
        <v>45</v>
      </c>
      <c r="AR415" s="168"/>
      <c r="AS415" s="168"/>
      <c r="AT415" s="168"/>
      <c r="AU415" s="168"/>
      <c r="AV415" s="166" t="s">
        <v>294</v>
      </c>
    </row>
    <row r="416" spans="1:48" ht="33" customHeight="1">
      <c r="A416" s="166" t="s">
        <v>296</v>
      </c>
      <c r="B416" s="9"/>
      <c r="C416" s="9" t="s">
        <v>679</v>
      </c>
      <c r="D416" s="9"/>
      <c r="E416" s="9" t="s">
        <v>297</v>
      </c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167"/>
      <c r="W416" s="167"/>
      <c r="X416" s="167"/>
      <c r="Y416" s="167"/>
      <c r="Z416" s="166" t="s">
        <v>296</v>
      </c>
      <c r="AA416" s="168">
        <v>45</v>
      </c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>
        <v>45</v>
      </c>
      <c r="AM416" s="168"/>
      <c r="AN416" s="168"/>
      <c r="AO416" s="168"/>
      <c r="AP416" s="168"/>
      <c r="AQ416" s="168">
        <v>45</v>
      </c>
      <c r="AR416" s="168"/>
      <c r="AS416" s="168"/>
      <c r="AT416" s="168"/>
      <c r="AU416" s="168"/>
      <c r="AV416" s="166" t="s">
        <v>296</v>
      </c>
    </row>
    <row r="417" spans="1:48" ht="49.5" customHeight="1">
      <c r="A417" s="166" t="s">
        <v>195</v>
      </c>
      <c r="B417" s="9"/>
      <c r="C417" s="9" t="s">
        <v>679</v>
      </c>
      <c r="D417" s="9"/>
      <c r="E417" s="9" t="s">
        <v>297</v>
      </c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 t="s">
        <v>196</v>
      </c>
      <c r="U417" s="9"/>
      <c r="V417" s="167"/>
      <c r="W417" s="167"/>
      <c r="X417" s="167"/>
      <c r="Y417" s="167"/>
      <c r="Z417" s="166" t="s">
        <v>195</v>
      </c>
      <c r="AA417" s="168">
        <v>45</v>
      </c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>
        <v>45</v>
      </c>
      <c r="AM417" s="168"/>
      <c r="AN417" s="168"/>
      <c r="AO417" s="168"/>
      <c r="AP417" s="168"/>
      <c r="AQ417" s="168">
        <v>45</v>
      </c>
      <c r="AR417" s="168"/>
      <c r="AS417" s="168"/>
      <c r="AT417" s="168"/>
      <c r="AU417" s="168"/>
      <c r="AV417" s="166" t="s">
        <v>195</v>
      </c>
    </row>
    <row r="418" spans="1:48" ht="66.75" customHeight="1">
      <c r="A418" s="166" t="s">
        <v>298</v>
      </c>
      <c r="B418" s="9"/>
      <c r="C418" s="9" t="s">
        <v>679</v>
      </c>
      <c r="D418" s="9"/>
      <c r="E418" s="9" t="s">
        <v>299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167"/>
      <c r="W418" s="167"/>
      <c r="X418" s="167"/>
      <c r="Y418" s="167"/>
      <c r="Z418" s="166" t="s">
        <v>298</v>
      </c>
      <c r="AA418" s="168">
        <v>108</v>
      </c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>
        <v>108</v>
      </c>
      <c r="AM418" s="168"/>
      <c r="AN418" s="168"/>
      <c r="AO418" s="168"/>
      <c r="AP418" s="168"/>
      <c r="AQ418" s="168">
        <v>108</v>
      </c>
      <c r="AR418" s="168"/>
      <c r="AS418" s="168"/>
      <c r="AT418" s="168"/>
      <c r="AU418" s="168"/>
      <c r="AV418" s="166" t="s">
        <v>298</v>
      </c>
    </row>
    <row r="419" spans="1:48" ht="49.5" customHeight="1">
      <c r="A419" s="166" t="s">
        <v>300</v>
      </c>
      <c r="B419" s="9"/>
      <c r="C419" s="9" t="s">
        <v>679</v>
      </c>
      <c r="D419" s="9"/>
      <c r="E419" s="9" t="s">
        <v>301</v>
      </c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167"/>
      <c r="W419" s="167"/>
      <c r="X419" s="167"/>
      <c r="Y419" s="167"/>
      <c r="Z419" s="166" t="s">
        <v>300</v>
      </c>
      <c r="AA419" s="168">
        <v>108</v>
      </c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>
        <v>108</v>
      </c>
      <c r="AM419" s="168"/>
      <c r="AN419" s="168"/>
      <c r="AO419" s="168"/>
      <c r="AP419" s="168"/>
      <c r="AQ419" s="168">
        <v>108</v>
      </c>
      <c r="AR419" s="168"/>
      <c r="AS419" s="168"/>
      <c r="AT419" s="168"/>
      <c r="AU419" s="168"/>
      <c r="AV419" s="166" t="s">
        <v>300</v>
      </c>
    </row>
    <row r="420" spans="1:48" ht="66.75" customHeight="1">
      <c r="A420" s="166" t="s">
        <v>41</v>
      </c>
      <c r="B420" s="9"/>
      <c r="C420" s="9" t="s">
        <v>679</v>
      </c>
      <c r="D420" s="9"/>
      <c r="E420" s="9" t="s">
        <v>301</v>
      </c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 t="s">
        <v>42</v>
      </c>
      <c r="U420" s="9"/>
      <c r="V420" s="167"/>
      <c r="W420" s="167"/>
      <c r="X420" s="167"/>
      <c r="Y420" s="167"/>
      <c r="Z420" s="166" t="s">
        <v>41</v>
      </c>
      <c r="AA420" s="168">
        <v>108</v>
      </c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>
        <v>108</v>
      </c>
      <c r="AM420" s="168"/>
      <c r="AN420" s="168"/>
      <c r="AO420" s="168"/>
      <c r="AP420" s="168"/>
      <c r="AQ420" s="168">
        <v>108</v>
      </c>
      <c r="AR420" s="168"/>
      <c r="AS420" s="168"/>
      <c r="AT420" s="168"/>
      <c r="AU420" s="168"/>
      <c r="AV420" s="166" t="s">
        <v>41</v>
      </c>
    </row>
    <row r="421" spans="1:48" ht="66.75" customHeight="1">
      <c r="A421" s="166" t="s">
        <v>302</v>
      </c>
      <c r="B421" s="9"/>
      <c r="C421" s="9" t="s">
        <v>679</v>
      </c>
      <c r="D421" s="9"/>
      <c r="E421" s="9" t="s">
        <v>303</v>
      </c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167"/>
      <c r="W421" s="167"/>
      <c r="X421" s="167"/>
      <c r="Y421" s="167"/>
      <c r="Z421" s="166" t="s">
        <v>302</v>
      </c>
      <c r="AA421" s="168">
        <v>6087.7</v>
      </c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>
        <v>6088.6</v>
      </c>
      <c r="AM421" s="168"/>
      <c r="AN421" s="168">
        <v>198.5</v>
      </c>
      <c r="AO421" s="168"/>
      <c r="AP421" s="168"/>
      <c r="AQ421" s="168">
        <v>6105.6</v>
      </c>
      <c r="AR421" s="168"/>
      <c r="AS421" s="168">
        <v>215.5</v>
      </c>
      <c r="AT421" s="168"/>
      <c r="AU421" s="168"/>
      <c r="AV421" s="166" t="s">
        <v>302</v>
      </c>
    </row>
    <row r="422" spans="1:48" ht="49.5" customHeight="1">
      <c r="A422" s="166" t="s">
        <v>304</v>
      </c>
      <c r="B422" s="9"/>
      <c r="C422" s="9" t="s">
        <v>679</v>
      </c>
      <c r="D422" s="9"/>
      <c r="E422" s="9" t="s">
        <v>305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167"/>
      <c r="W422" s="167"/>
      <c r="X422" s="167"/>
      <c r="Y422" s="167"/>
      <c r="Z422" s="166" t="s">
        <v>304</v>
      </c>
      <c r="AA422" s="168">
        <v>5890.1</v>
      </c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>
        <v>5890.1</v>
      </c>
      <c r="AM422" s="168"/>
      <c r="AN422" s="168"/>
      <c r="AO422" s="168"/>
      <c r="AP422" s="168"/>
      <c r="AQ422" s="168">
        <v>5890.1</v>
      </c>
      <c r="AR422" s="168"/>
      <c r="AS422" s="168"/>
      <c r="AT422" s="168"/>
      <c r="AU422" s="168"/>
      <c r="AV422" s="166" t="s">
        <v>304</v>
      </c>
    </row>
    <row r="423" spans="1:48" ht="33" customHeight="1">
      <c r="A423" s="166" t="s">
        <v>245</v>
      </c>
      <c r="B423" s="9"/>
      <c r="C423" s="9" t="s">
        <v>679</v>
      </c>
      <c r="D423" s="9"/>
      <c r="E423" s="9" t="s">
        <v>306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167"/>
      <c r="W423" s="167"/>
      <c r="X423" s="167"/>
      <c r="Y423" s="167"/>
      <c r="Z423" s="166" t="s">
        <v>245</v>
      </c>
      <c r="AA423" s="168">
        <v>5890.1</v>
      </c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>
        <v>5890.1</v>
      </c>
      <c r="AM423" s="168"/>
      <c r="AN423" s="168"/>
      <c r="AO423" s="168"/>
      <c r="AP423" s="168"/>
      <c r="AQ423" s="168">
        <v>5890.1</v>
      </c>
      <c r="AR423" s="168"/>
      <c r="AS423" s="168"/>
      <c r="AT423" s="168"/>
      <c r="AU423" s="168"/>
      <c r="AV423" s="166" t="s">
        <v>245</v>
      </c>
    </row>
    <row r="424" spans="1:48" ht="133.5" customHeight="1">
      <c r="A424" s="166" t="s">
        <v>247</v>
      </c>
      <c r="B424" s="9"/>
      <c r="C424" s="9" t="s">
        <v>679</v>
      </c>
      <c r="D424" s="9"/>
      <c r="E424" s="9" t="s">
        <v>306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 t="s">
        <v>248</v>
      </c>
      <c r="U424" s="9"/>
      <c r="V424" s="167"/>
      <c r="W424" s="167"/>
      <c r="X424" s="167"/>
      <c r="Y424" s="167"/>
      <c r="Z424" s="166" t="s">
        <v>247</v>
      </c>
      <c r="AA424" s="168">
        <v>5335.66</v>
      </c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>
        <v>5335.66</v>
      </c>
      <c r="AM424" s="168"/>
      <c r="AN424" s="168"/>
      <c r="AO424" s="168"/>
      <c r="AP424" s="168"/>
      <c r="AQ424" s="168">
        <v>5335.66</v>
      </c>
      <c r="AR424" s="168"/>
      <c r="AS424" s="168"/>
      <c r="AT424" s="168"/>
      <c r="AU424" s="168"/>
      <c r="AV424" s="166" t="s">
        <v>247</v>
      </c>
    </row>
    <row r="425" spans="1:48" ht="49.5" customHeight="1">
      <c r="A425" s="166" t="s">
        <v>195</v>
      </c>
      <c r="B425" s="9"/>
      <c r="C425" s="9" t="s">
        <v>679</v>
      </c>
      <c r="D425" s="9"/>
      <c r="E425" s="9" t="s">
        <v>306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 t="s">
        <v>196</v>
      </c>
      <c r="U425" s="9"/>
      <c r="V425" s="167"/>
      <c r="W425" s="167"/>
      <c r="X425" s="167"/>
      <c r="Y425" s="167"/>
      <c r="Z425" s="166" t="s">
        <v>195</v>
      </c>
      <c r="AA425" s="168">
        <v>552.84</v>
      </c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>
        <v>552.84</v>
      </c>
      <c r="AM425" s="168"/>
      <c r="AN425" s="168"/>
      <c r="AO425" s="168"/>
      <c r="AP425" s="168"/>
      <c r="AQ425" s="168">
        <v>552.84</v>
      </c>
      <c r="AR425" s="168"/>
      <c r="AS425" s="168"/>
      <c r="AT425" s="168"/>
      <c r="AU425" s="168"/>
      <c r="AV425" s="166" t="s">
        <v>195</v>
      </c>
    </row>
    <row r="426" spans="1:48" ht="33" customHeight="1">
      <c r="A426" s="166" t="s">
        <v>181</v>
      </c>
      <c r="B426" s="9"/>
      <c r="C426" s="9" t="s">
        <v>679</v>
      </c>
      <c r="D426" s="9"/>
      <c r="E426" s="9" t="s">
        <v>306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 t="s">
        <v>182</v>
      </c>
      <c r="U426" s="9"/>
      <c r="V426" s="167"/>
      <c r="W426" s="167"/>
      <c r="X426" s="167"/>
      <c r="Y426" s="167"/>
      <c r="Z426" s="166" t="s">
        <v>181</v>
      </c>
      <c r="AA426" s="168">
        <v>1.6</v>
      </c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>
        <v>1.6</v>
      </c>
      <c r="AM426" s="168"/>
      <c r="AN426" s="168"/>
      <c r="AO426" s="168"/>
      <c r="AP426" s="168"/>
      <c r="AQ426" s="168">
        <v>1.6</v>
      </c>
      <c r="AR426" s="168"/>
      <c r="AS426" s="168"/>
      <c r="AT426" s="168"/>
      <c r="AU426" s="168"/>
      <c r="AV426" s="166" t="s">
        <v>181</v>
      </c>
    </row>
    <row r="427" spans="1:48" ht="83.25" customHeight="1">
      <c r="A427" s="166" t="s">
        <v>260</v>
      </c>
      <c r="B427" s="9"/>
      <c r="C427" s="9" t="s">
        <v>679</v>
      </c>
      <c r="D427" s="9"/>
      <c r="E427" s="9" t="s">
        <v>307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167"/>
      <c r="W427" s="167"/>
      <c r="X427" s="167"/>
      <c r="Y427" s="167"/>
      <c r="Z427" s="166" t="s">
        <v>260</v>
      </c>
      <c r="AA427" s="168">
        <v>197.6</v>
      </c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>
        <v>198.5</v>
      </c>
      <c r="AM427" s="168"/>
      <c r="AN427" s="168">
        <v>198.5</v>
      </c>
      <c r="AO427" s="168"/>
      <c r="AP427" s="168"/>
      <c r="AQ427" s="168">
        <v>215.5</v>
      </c>
      <c r="AR427" s="168"/>
      <c r="AS427" s="168">
        <v>215.5</v>
      </c>
      <c r="AT427" s="168"/>
      <c r="AU427" s="168"/>
      <c r="AV427" s="166" t="s">
        <v>260</v>
      </c>
    </row>
    <row r="428" spans="1:48" ht="66.75" customHeight="1">
      <c r="A428" s="166" t="s">
        <v>262</v>
      </c>
      <c r="B428" s="9"/>
      <c r="C428" s="9" t="s">
        <v>679</v>
      </c>
      <c r="D428" s="9"/>
      <c r="E428" s="9" t="s">
        <v>308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167"/>
      <c r="W428" s="167"/>
      <c r="X428" s="167"/>
      <c r="Y428" s="167"/>
      <c r="Z428" s="166" t="s">
        <v>262</v>
      </c>
      <c r="AA428" s="168">
        <v>197.6</v>
      </c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>
        <v>198.5</v>
      </c>
      <c r="AM428" s="168"/>
      <c r="AN428" s="168">
        <v>198.5</v>
      </c>
      <c r="AO428" s="168"/>
      <c r="AP428" s="168"/>
      <c r="AQ428" s="168">
        <v>215.5</v>
      </c>
      <c r="AR428" s="168"/>
      <c r="AS428" s="168">
        <v>215.5</v>
      </c>
      <c r="AT428" s="168"/>
      <c r="AU428" s="168"/>
      <c r="AV428" s="166" t="s">
        <v>262</v>
      </c>
    </row>
    <row r="429" spans="1:48" ht="133.5" customHeight="1">
      <c r="A429" s="166" t="s">
        <v>247</v>
      </c>
      <c r="B429" s="9"/>
      <c r="C429" s="9" t="s">
        <v>679</v>
      </c>
      <c r="D429" s="9"/>
      <c r="E429" s="9" t="s">
        <v>308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 t="s">
        <v>248</v>
      </c>
      <c r="U429" s="9"/>
      <c r="V429" s="167"/>
      <c r="W429" s="167"/>
      <c r="X429" s="167"/>
      <c r="Y429" s="167"/>
      <c r="Z429" s="166" t="s">
        <v>247</v>
      </c>
      <c r="AA429" s="168">
        <v>125.5</v>
      </c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>
        <v>127.8</v>
      </c>
      <c r="AM429" s="168"/>
      <c r="AN429" s="168">
        <v>127.8</v>
      </c>
      <c r="AO429" s="168"/>
      <c r="AP429" s="168"/>
      <c r="AQ429" s="168">
        <v>130.5</v>
      </c>
      <c r="AR429" s="168"/>
      <c r="AS429" s="168">
        <v>130.5</v>
      </c>
      <c r="AT429" s="168"/>
      <c r="AU429" s="168"/>
      <c r="AV429" s="166" t="s">
        <v>247</v>
      </c>
    </row>
    <row r="430" spans="1:48" ht="49.5" customHeight="1">
      <c r="A430" s="166" t="s">
        <v>195</v>
      </c>
      <c r="B430" s="9"/>
      <c r="C430" s="9" t="s">
        <v>679</v>
      </c>
      <c r="D430" s="9"/>
      <c r="E430" s="9" t="s">
        <v>308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 t="s">
        <v>196</v>
      </c>
      <c r="U430" s="9"/>
      <c r="V430" s="167"/>
      <c r="W430" s="167"/>
      <c r="X430" s="167"/>
      <c r="Y430" s="167"/>
      <c r="Z430" s="166" t="s">
        <v>195</v>
      </c>
      <c r="AA430" s="168">
        <v>72.1</v>
      </c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>
        <v>70.7</v>
      </c>
      <c r="AM430" s="168"/>
      <c r="AN430" s="168">
        <v>70.7</v>
      </c>
      <c r="AO430" s="168"/>
      <c r="AP430" s="168"/>
      <c r="AQ430" s="168">
        <v>85</v>
      </c>
      <c r="AR430" s="168"/>
      <c r="AS430" s="168">
        <v>85</v>
      </c>
      <c r="AT430" s="168"/>
      <c r="AU430" s="168"/>
      <c r="AV430" s="166" t="s">
        <v>195</v>
      </c>
    </row>
    <row r="431" spans="1:48" ht="49.5" customHeight="1">
      <c r="A431" s="166" t="s">
        <v>418</v>
      </c>
      <c r="B431" s="9"/>
      <c r="C431" s="9" t="s">
        <v>679</v>
      </c>
      <c r="D431" s="9"/>
      <c r="E431" s="9" t="s">
        <v>419</v>
      </c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167"/>
      <c r="W431" s="167"/>
      <c r="X431" s="167"/>
      <c r="Y431" s="167"/>
      <c r="Z431" s="166" t="s">
        <v>418</v>
      </c>
      <c r="AA431" s="168">
        <v>63</v>
      </c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>
        <v>63</v>
      </c>
      <c r="AM431" s="168"/>
      <c r="AN431" s="168">
        <v>63</v>
      </c>
      <c r="AO431" s="168"/>
      <c r="AP431" s="168"/>
      <c r="AQ431" s="168">
        <v>63</v>
      </c>
      <c r="AR431" s="168"/>
      <c r="AS431" s="168">
        <v>63</v>
      </c>
      <c r="AT431" s="168"/>
      <c r="AU431" s="168"/>
      <c r="AV431" s="166" t="s">
        <v>418</v>
      </c>
    </row>
    <row r="432" spans="1:48" ht="33" customHeight="1">
      <c r="A432" s="166" t="s">
        <v>424</v>
      </c>
      <c r="B432" s="9"/>
      <c r="C432" s="9" t="s">
        <v>679</v>
      </c>
      <c r="D432" s="9"/>
      <c r="E432" s="9" t="s">
        <v>425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167"/>
      <c r="W432" s="167"/>
      <c r="X432" s="167"/>
      <c r="Y432" s="167"/>
      <c r="Z432" s="166" t="s">
        <v>424</v>
      </c>
      <c r="AA432" s="168">
        <v>63</v>
      </c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>
        <v>63</v>
      </c>
      <c r="AM432" s="168"/>
      <c r="AN432" s="168">
        <v>63</v>
      </c>
      <c r="AO432" s="168"/>
      <c r="AP432" s="168"/>
      <c r="AQ432" s="168">
        <v>63</v>
      </c>
      <c r="AR432" s="168"/>
      <c r="AS432" s="168">
        <v>63</v>
      </c>
      <c r="AT432" s="168"/>
      <c r="AU432" s="168"/>
      <c r="AV432" s="166" t="s">
        <v>424</v>
      </c>
    </row>
    <row r="433" spans="1:48" ht="49.5" customHeight="1">
      <c r="A433" s="166" t="s">
        <v>195</v>
      </c>
      <c r="B433" s="9"/>
      <c r="C433" s="9" t="s">
        <v>679</v>
      </c>
      <c r="D433" s="9"/>
      <c r="E433" s="9" t="s">
        <v>425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 t="s">
        <v>196</v>
      </c>
      <c r="U433" s="9"/>
      <c r="V433" s="167"/>
      <c r="W433" s="167"/>
      <c r="X433" s="167"/>
      <c r="Y433" s="167"/>
      <c r="Z433" s="166" t="s">
        <v>195</v>
      </c>
      <c r="AA433" s="168">
        <v>63</v>
      </c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8"/>
      <c r="AL433" s="168">
        <v>63</v>
      </c>
      <c r="AM433" s="168"/>
      <c r="AN433" s="168">
        <v>63</v>
      </c>
      <c r="AO433" s="168"/>
      <c r="AP433" s="168"/>
      <c r="AQ433" s="168">
        <v>63</v>
      </c>
      <c r="AR433" s="168"/>
      <c r="AS433" s="168">
        <v>63</v>
      </c>
      <c r="AT433" s="168"/>
      <c r="AU433" s="168"/>
      <c r="AV433" s="166" t="s">
        <v>195</v>
      </c>
    </row>
    <row r="434" spans="1:48" ht="16.5" customHeight="1">
      <c r="A434" s="166" t="s">
        <v>684</v>
      </c>
      <c r="B434" s="9"/>
      <c r="C434" s="9" t="s">
        <v>685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167"/>
      <c r="W434" s="167"/>
      <c r="X434" s="167"/>
      <c r="Y434" s="167"/>
      <c r="Z434" s="166" t="s">
        <v>684</v>
      </c>
      <c r="AA434" s="168">
        <v>28575.4</v>
      </c>
      <c r="AB434" s="168"/>
      <c r="AC434" s="168"/>
      <c r="AD434" s="168"/>
      <c r="AE434" s="168"/>
      <c r="AF434" s="168"/>
      <c r="AG434" s="168"/>
      <c r="AH434" s="168"/>
      <c r="AI434" s="168"/>
      <c r="AJ434" s="168"/>
      <c r="AK434" s="168"/>
      <c r="AL434" s="168">
        <v>28739.8</v>
      </c>
      <c r="AM434" s="168"/>
      <c r="AN434" s="168">
        <v>28617.8</v>
      </c>
      <c r="AO434" s="168"/>
      <c r="AP434" s="168"/>
      <c r="AQ434" s="168">
        <v>30153.5</v>
      </c>
      <c r="AR434" s="168"/>
      <c r="AS434" s="168">
        <v>30153.5</v>
      </c>
      <c r="AT434" s="168"/>
      <c r="AU434" s="168"/>
      <c r="AV434" s="166" t="s">
        <v>684</v>
      </c>
    </row>
    <row r="435" spans="1:48" ht="16.5" customHeight="1">
      <c r="A435" s="166" t="s">
        <v>688</v>
      </c>
      <c r="B435" s="9"/>
      <c r="C435" s="9" t="s">
        <v>689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167"/>
      <c r="W435" s="167"/>
      <c r="X435" s="167"/>
      <c r="Y435" s="167"/>
      <c r="Z435" s="166" t="s">
        <v>688</v>
      </c>
      <c r="AA435" s="168">
        <v>25438.7</v>
      </c>
      <c r="AB435" s="168"/>
      <c r="AC435" s="168"/>
      <c r="AD435" s="168"/>
      <c r="AE435" s="168"/>
      <c r="AF435" s="168"/>
      <c r="AG435" s="168"/>
      <c r="AH435" s="168"/>
      <c r="AI435" s="168"/>
      <c r="AJ435" s="168"/>
      <c r="AK435" s="168"/>
      <c r="AL435" s="168">
        <v>25557.7</v>
      </c>
      <c r="AM435" s="168"/>
      <c r="AN435" s="168">
        <v>25435.7</v>
      </c>
      <c r="AO435" s="168"/>
      <c r="AP435" s="168"/>
      <c r="AQ435" s="168">
        <v>26587.8</v>
      </c>
      <c r="AR435" s="168"/>
      <c r="AS435" s="168">
        <v>26587.8</v>
      </c>
      <c r="AT435" s="168"/>
      <c r="AU435" s="168"/>
      <c r="AV435" s="166" t="s">
        <v>688</v>
      </c>
    </row>
    <row r="436" spans="1:48" ht="33" customHeight="1">
      <c r="A436" s="166" t="s">
        <v>249</v>
      </c>
      <c r="B436" s="9"/>
      <c r="C436" s="9" t="s">
        <v>689</v>
      </c>
      <c r="D436" s="9"/>
      <c r="E436" s="9" t="s">
        <v>250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167"/>
      <c r="W436" s="167"/>
      <c r="X436" s="167"/>
      <c r="Y436" s="167"/>
      <c r="Z436" s="166" t="s">
        <v>249</v>
      </c>
      <c r="AA436" s="168">
        <v>25243.5</v>
      </c>
      <c r="AB436" s="168"/>
      <c r="AC436" s="168"/>
      <c r="AD436" s="168"/>
      <c r="AE436" s="168"/>
      <c r="AF436" s="168"/>
      <c r="AG436" s="168"/>
      <c r="AH436" s="168"/>
      <c r="AI436" s="168"/>
      <c r="AJ436" s="168"/>
      <c r="AK436" s="168"/>
      <c r="AL436" s="168">
        <v>25435.7</v>
      </c>
      <c r="AM436" s="168"/>
      <c r="AN436" s="168">
        <v>25435.7</v>
      </c>
      <c r="AO436" s="168"/>
      <c r="AP436" s="168"/>
      <c r="AQ436" s="168">
        <v>26587.8</v>
      </c>
      <c r="AR436" s="168"/>
      <c r="AS436" s="168">
        <v>26587.8</v>
      </c>
      <c r="AT436" s="168"/>
      <c r="AU436" s="168"/>
      <c r="AV436" s="166" t="s">
        <v>249</v>
      </c>
    </row>
    <row r="437" spans="1:48" ht="66.75" customHeight="1">
      <c r="A437" s="166" t="s">
        <v>251</v>
      </c>
      <c r="B437" s="9"/>
      <c r="C437" s="9" t="s">
        <v>689</v>
      </c>
      <c r="D437" s="9"/>
      <c r="E437" s="9" t="s">
        <v>252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167"/>
      <c r="W437" s="167"/>
      <c r="X437" s="167"/>
      <c r="Y437" s="167"/>
      <c r="Z437" s="166" t="s">
        <v>251</v>
      </c>
      <c r="AA437" s="168">
        <v>103.9</v>
      </c>
      <c r="AB437" s="168"/>
      <c r="AC437" s="168"/>
      <c r="AD437" s="168"/>
      <c r="AE437" s="168"/>
      <c r="AF437" s="168"/>
      <c r="AG437" s="168"/>
      <c r="AH437" s="168"/>
      <c r="AI437" s="168"/>
      <c r="AJ437" s="168"/>
      <c r="AK437" s="168"/>
      <c r="AL437" s="168">
        <v>103.9</v>
      </c>
      <c r="AM437" s="168"/>
      <c r="AN437" s="168">
        <v>103.9</v>
      </c>
      <c r="AO437" s="168"/>
      <c r="AP437" s="168"/>
      <c r="AQ437" s="168">
        <v>103.9</v>
      </c>
      <c r="AR437" s="168"/>
      <c r="AS437" s="168">
        <v>103.9</v>
      </c>
      <c r="AT437" s="168"/>
      <c r="AU437" s="168"/>
      <c r="AV437" s="166" t="s">
        <v>251</v>
      </c>
    </row>
    <row r="438" spans="1:48" ht="83.25" customHeight="1">
      <c r="A438" s="166" t="s">
        <v>260</v>
      </c>
      <c r="B438" s="9"/>
      <c r="C438" s="9" t="s">
        <v>689</v>
      </c>
      <c r="D438" s="9"/>
      <c r="E438" s="9" t="s">
        <v>261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167"/>
      <c r="W438" s="167"/>
      <c r="X438" s="167"/>
      <c r="Y438" s="167"/>
      <c r="Z438" s="166" t="s">
        <v>260</v>
      </c>
      <c r="AA438" s="168">
        <v>103.9</v>
      </c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>
        <v>103.9</v>
      </c>
      <c r="AM438" s="168"/>
      <c r="AN438" s="168">
        <v>103.9</v>
      </c>
      <c r="AO438" s="168"/>
      <c r="AP438" s="168"/>
      <c r="AQ438" s="168">
        <v>103.9</v>
      </c>
      <c r="AR438" s="168"/>
      <c r="AS438" s="168">
        <v>103.9</v>
      </c>
      <c r="AT438" s="168"/>
      <c r="AU438" s="168"/>
      <c r="AV438" s="166" t="s">
        <v>260</v>
      </c>
    </row>
    <row r="439" spans="1:48" ht="66.75" customHeight="1">
      <c r="A439" s="166" t="s">
        <v>262</v>
      </c>
      <c r="B439" s="9"/>
      <c r="C439" s="9" t="s">
        <v>689</v>
      </c>
      <c r="D439" s="9"/>
      <c r="E439" s="9" t="s">
        <v>263</v>
      </c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167"/>
      <c r="W439" s="167"/>
      <c r="X439" s="167"/>
      <c r="Y439" s="167"/>
      <c r="Z439" s="166" t="s">
        <v>262</v>
      </c>
      <c r="AA439" s="168">
        <v>103.9</v>
      </c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>
        <v>103.9</v>
      </c>
      <c r="AM439" s="168"/>
      <c r="AN439" s="168">
        <v>103.9</v>
      </c>
      <c r="AO439" s="168"/>
      <c r="AP439" s="168"/>
      <c r="AQ439" s="168">
        <v>103.9</v>
      </c>
      <c r="AR439" s="168"/>
      <c r="AS439" s="168">
        <v>103.9</v>
      </c>
      <c r="AT439" s="168"/>
      <c r="AU439" s="168"/>
      <c r="AV439" s="166" t="s">
        <v>262</v>
      </c>
    </row>
    <row r="440" spans="1:48" ht="66.75" customHeight="1">
      <c r="A440" s="166" t="s">
        <v>41</v>
      </c>
      <c r="B440" s="9"/>
      <c r="C440" s="9" t="s">
        <v>689</v>
      </c>
      <c r="D440" s="9"/>
      <c r="E440" s="9" t="s">
        <v>263</v>
      </c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 t="s">
        <v>42</v>
      </c>
      <c r="U440" s="9"/>
      <c r="V440" s="167"/>
      <c r="W440" s="167"/>
      <c r="X440" s="167"/>
      <c r="Y440" s="167"/>
      <c r="Z440" s="166" t="s">
        <v>41</v>
      </c>
      <c r="AA440" s="168">
        <v>103.9</v>
      </c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>
        <v>103.9</v>
      </c>
      <c r="AM440" s="168"/>
      <c r="AN440" s="168">
        <v>103.9</v>
      </c>
      <c r="AO440" s="168"/>
      <c r="AP440" s="168"/>
      <c r="AQ440" s="168">
        <v>103.9</v>
      </c>
      <c r="AR440" s="168"/>
      <c r="AS440" s="168">
        <v>103.9</v>
      </c>
      <c r="AT440" s="168"/>
      <c r="AU440" s="168"/>
      <c r="AV440" s="166" t="s">
        <v>41</v>
      </c>
    </row>
    <row r="441" spans="1:48" ht="83.25" customHeight="1">
      <c r="A441" s="166" t="s">
        <v>264</v>
      </c>
      <c r="B441" s="9"/>
      <c r="C441" s="9" t="s">
        <v>689</v>
      </c>
      <c r="D441" s="9"/>
      <c r="E441" s="9" t="s">
        <v>265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167"/>
      <c r="W441" s="167"/>
      <c r="X441" s="167"/>
      <c r="Y441" s="167"/>
      <c r="Z441" s="166" t="s">
        <v>264</v>
      </c>
      <c r="AA441" s="168">
        <v>17455.6</v>
      </c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>
        <v>17660.4</v>
      </c>
      <c r="AM441" s="168"/>
      <c r="AN441" s="168">
        <v>17660.4</v>
      </c>
      <c r="AO441" s="168"/>
      <c r="AP441" s="168"/>
      <c r="AQ441" s="168">
        <v>18812.5</v>
      </c>
      <c r="AR441" s="168"/>
      <c r="AS441" s="168">
        <v>18812.5</v>
      </c>
      <c r="AT441" s="168"/>
      <c r="AU441" s="168"/>
      <c r="AV441" s="166" t="s">
        <v>264</v>
      </c>
    </row>
    <row r="442" spans="1:48" ht="83.25" customHeight="1">
      <c r="A442" s="166" t="s">
        <v>260</v>
      </c>
      <c r="B442" s="9"/>
      <c r="C442" s="9" t="s">
        <v>689</v>
      </c>
      <c r="D442" s="9"/>
      <c r="E442" s="9" t="s">
        <v>277</v>
      </c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167"/>
      <c r="W442" s="167"/>
      <c r="X442" s="167"/>
      <c r="Y442" s="167"/>
      <c r="Z442" s="166" t="s">
        <v>260</v>
      </c>
      <c r="AA442" s="168">
        <v>17455.6</v>
      </c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>
        <v>17660.4</v>
      </c>
      <c r="AM442" s="168"/>
      <c r="AN442" s="168">
        <v>17660.4</v>
      </c>
      <c r="AO442" s="168"/>
      <c r="AP442" s="168"/>
      <c r="AQ442" s="168">
        <v>18812.5</v>
      </c>
      <c r="AR442" s="168"/>
      <c r="AS442" s="168">
        <v>18812.5</v>
      </c>
      <c r="AT442" s="168"/>
      <c r="AU442" s="168"/>
      <c r="AV442" s="166" t="s">
        <v>260</v>
      </c>
    </row>
    <row r="443" spans="1:48" ht="66.75" customHeight="1">
      <c r="A443" s="166" t="s">
        <v>262</v>
      </c>
      <c r="B443" s="9"/>
      <c r="C443" s="9" t="s">
        <v>689</v>
      </c>
      <c r="D443" s="9"/>
      <c r="E443" s="9" t="s">
        <v>278</v>
      </c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167"/>
      <c r="W443" s="167"/>
      <c r="X443" s="167"/>
      <c r="Y443" s="167"/>
      <c r="Z443" s="166" t="s">
        <v>262</v>
      </c>
      <c r="AA443" s="168">
        <v>17455.6</v>
      </c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>
        <v>17660.4</v>
      </c>
      <c r="AM443" s="168"/>
      <c r="AN443" s="168">
        <v>17660.4</v>
      </c>
      <c r="AO443" s="168"/>
      <c r="AP443" s="168"/>
      <c r="AQ443" s="168">
        <v>18812.5</v>
      </c>
      <c r="AR443" s="168"/>
      <c r="AS443" s="168">
        <v>18812.5</v>
      </c>
      <c r="AT443" s="168"/>
      <c r="AU443" s="168"/>
      <c r="AV443" s="166" t="s">
        <v>262</v>
      </c>
    </row>
    <row r="444" spans="1:48" ht="66.75" customHeight="1">
      <c r="A444" s="166" t="s">
        <v>41</v>
      </c>
      <c r="B444" s="9"/>
      <c r="C444" s="9" t="s">
        <v>689</v>
      </c>
      <c r="D444" s="9"/>
      <c r="E444" s="9" t="s">
        <v>278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 t="s">
        <v>42</v>
      </c>
      <c r="U444" s="9"/>
      <c r="V444" s="167"/>
      <c r="W444" s="167"/>
      <c r="X444" s="167"/>
      <c r="Y444" s="167"/>
      <c r="Z444" s="166" t="s">
        <v>41</v>
      </c>
      <c r="AA444" s="168">
        <v>17455.6</v>
      </c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>
        <v>17660.4</v>
      </c>
      <c r="AM444" s="168"/>
      <c r="AN444" s="168">
        <v>17660.4</v>
      </c>
      <c r="AO444" s="168"/>
      <c r="AP444" s="168"/>
      <c r="AQ444" s="168">
        <v>18812.5</v>
      </c>
      <c r="AR444" s="168"/>
      <c r="AS444" s="168">
        <v>18812.5</v>
      </c>
      <c r="AT444" s="168"/>
      <c r="AU444" s="168"/>
      <c r="AV444" s="166" t="s">
        <v>41</v>
      </c>
    </row>
    <row r="445" spans="1:48" ht="66.75" customHeight="1">
      <c r="A445" s="166" t="s">
        <v>302</v>
      </c>
      <c r="B445" s="9"/>
      <c r="C445" s="9" t="s">
        <v>689</v>
      </c>
      <c r="D445" s="9"/>
      <c r="E445" s="9" t="s">
        <v>303</v>
      </c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167"/>
      <c r="W445" s="167"/>
      <c r="X445" s="167"/>
      <c r="Y445" s="167"/>
      <c r="Z445" s="166" t="s">
        <v>302</v>
      </c>
      <c r="AA445" s="168">
        <v>7684</v>
      </c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>
        <v>7671.4</v>
      </c>
      <c r="AM445" s="168"/>
      <c r="AN445" s="168">
        <v>7671.4</v>
      </c>
      <c r="AO445" s="168"/>
      <c r="AP445" s="168"/>
      <c r="AQ445" s="168">
        <v>7671.4</v>
      </c>
      <c r="AR445" s="168"/>
      <c r="AS445" s="168">
        <v>7671.4</v>
      </c>
      <c r="AT445" s="168"/>
      <c r="AU445" s="168"/>
      <c r="AV445" s="166" t="s">
        <v>302</v>
      </c>
    </row>
    <row r="446" spans="1:48" ht="83.25" customHeight="1">
      <c r="A446" s="166" t="s">
        <v>260</v>
      </c>
      <c r="B446" s="9"/>
      <c r="C446" s="9" t="s">
        <v>689</v>
      </c>
      <c r="D446" s="9"/>
      <c r="E446" s="9" t="s">
        <v>307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167"/>
      <c r="W446" s="167"/>
      <c r="X446" s="167"/>
      <c r="Y446" s="167"/>
      <c r="Z446" s="166" t="s">
        <v>260</v>
      </c>
      <c r="AA446" s="168">
        <v>237.5</v>
      </c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>
        <v>224.9</v>
      </c>
      <c r="AM446" s="168"/>
      <c r="AN446" s="168">
        <v>224.9</v>
      </c>
      <c r="AO446" s="168"/>
      <c r="AP446" s="168"/>
      <c r="AQ446" s="168">
        <v>224.9</v>
      </c>
      <c r="AR446" s="168"/>
      <c r="AS446" s="168">
        <v>224.9</v>
      </c>
      <c r="AT446" s="168"/>
      <c r="AU446" s="168"/>
      <c r="AV446" s="166" t="s">
        <v>260</v>
      </c>
    </row>
    <row r="447" spans="1:48" ht="66.75" customHeight="1">
      <c r="A447" s="166" t="s">
        <v>262</v>
      </c>
      <c r="B447" s="9"/>
      <c r="C447" s="9" t="s">
        <v>689</v>
      </c>
      <c r="D447" s="9"/>
      <c r="E447" s="9" t="s">
        <v>308</v>
      </c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167"/>
      <c r="W447" s="167"/>
      <c r="X447" s="167"/>
      <c r="Y447" s="167"/>
      <c r="Z447" s="166" t="s">
        <v>262</v>
      </c>
      <c r="AA447" s="168">
        <v>237.5</v>
      </c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>
        <v>224.9</v>
      </c>
      <c r="AM447" s="168"/>
      <c r="AN447" s="168">
        <v>224.9</v>
      </c>
      <c r="AO447" s="168"/>
      <c r="AP447" s="168"/>
      <c r="AQ447" s="168">
        <v>224.9</v>
      </c>
      <c r="AR447" s="168"/>
      <c r="AS447" s="168">
        <v>224.9</v>
      </c>
      <c r="AT447" s="168"/>
      <c r="AU447" s="168"/>
      <c r="AV447" s="166" t="s">
        <v>262</v>
      </c>
    </row>
    <row r="448" spans="1:48" ht="66.75" customHeight="1">
      <c r="A448" s="166" t="s">
        <v>41</v>
      </c>
      <c r="B448" s="9"/>
      <c r="C448" s="9" t="s">
        <v>689</v>
      </c>
      <c r="D448" s="9"/>
      <c r="E448" s="9" t="s">
        <v>308</v>
      </c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 t="s">
        <v>42</v>
      </c>
      <c r="U448" s="9"/>
      <c r="V448" s="167"/>
      <c r="W448" s="167"/>
      <c r="X448" s="167"/>
      <c r="Y448" s="167"/>
      <c r="Z448" s="166" t="s">
        <v>41</v>
      </c>
      <c r="AA448" s="168">
        <v>237.5</v>
      </c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>
        <v>224.9</v>
      </c>
      <c r="AM448" s="168"/>
      <c r="AN448" s="168">
        <v>224.9</v>
      </c>
      <c r="AO448" s="168"/>
      <c r="AP448" s="168"/>
      <c r="AQ448" s="168">
        <v>224.9</v>
      </c>
      <c r="AR448" s="168"/>
      <c r="AS448" s="168">
        <v>224.9</v>
      </c>
      <c r="AT448" s="168"/>
      <c r="AU448" s="168"/>
      <c r="AV448" s="166" t="s">
        <v>41</v>
      </c>
    </row>
    <row r="449" spans="1:48" ht="183.75" customHeight="1">
      <c r="A449" s="18" t="s">
        <v>309</v>
      </c>
      <c r="B449" s="9"/>
      <c r="C449" s="9" t="s">
        <v>689</v>
      </c>
      <c r="D449" s="9"/>
      <c r="E449" s="9" t="s">
        <v>310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167"/>
      <c r="W449" s="167"/>
      <c r="X449" s="167"/>
      <c r="Y449" s="167"/>
      <c r="Z449" s="18" t="s">
        <v>309</v>
      </c>
      <c r="AA449" s="168">
        <v>7446.5</v>
      </c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>
        <v>7446.5</v>
      </c>
      <c r="AM449" s="168"/>
      <c r="AN449" s="168">
        <v>7446.5</v>
      </c>
      <c r="AO449" s="168"/>
      <c r="AP449" s="168"/>
      <c r="AQ449" s="168">
        <v>7446.5</v>
      </c>
      <c r="AR449" s="168"/>
      <c r="AS449" s="168">
        <v>7446.5</v>
      </c>
      <c r="AT449" s="168"/>
      <c r="AU449" s="168"/>
      <c r="AV449" s="18" t="s">
        <v>309</v>
      </c>
    </row>
    <row r="450" spans="1:48" ht="166.5" customHeight="1">
      <c r="A450" s="18" t="s">
        <v>311</v>
      </c>
      <c r="B450" s="9"/>
      <c r="C450" s="9" t="s">
        <v>689</v>
      </c>
      <c r="D450" s="9"/>
      <c r="E450" s="9" t="s">
        <v>312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167"/>
      <c r="W450" s="167"/>
      <c r="X450" s="167"/>
      <c r="Y450" s="167"/>
      <c r="Z450" s="18" t="s">
        <v>311</v>
      </c>
      <c r="AA450" s="168">
        <v>7446.5</v>
      </c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>
        <v>7446.5</v>
      </c>
      <c r="AM450" s="168"/>
      <c r="AN450" s="168">
        <v>7446.5</v>
      </c>
      <c r="AO450" s="168"/>
      <c r="AP450" s="168"/>
      <c r="AQ450" s="168">
        <v>7446.5</v>
      </c>
      <c r="AR450" s="168"/>
      <c r="AS450" s="168">
        <v>7446.5</v>
      </c>
      <c r="AT450" s="168"/>
      <c r="AU450" s="168"/>
      <c r="AV450" s="18" t="s">
        <v>311</v>
      </c>
    </row>
    <row r="451" spans="1:48" ht="33" customHeight="1">
      <c r="A451" s="166" t="s">
        <v>96</v>
      </c>
      <c r="B451" s="9"/>
      <c r="C451" s="9" t="s">
        <v>689</v>
      </c>
      <c r="D451" s="9"/>
      <c r="E451" s="9" t="s">
        <v>312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 t="s">
        <v>97</v>
      </c>
      <c r="U451" s="9"/>
      <c r="V451" s="167"/>
      <c r="W451" s="167"/>
      <c r="X451" s="167"/>
      <c r="Y451" s="167"/>
      <c r="Z451" s="166" t="s">
        <v>96</v>
      </c>
      <c r="AA451" s="168">
        <v>2000</v>
      </c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>
        <v>2000</v>
      </c>
      <c r="AM451" s="168"/>
      <c r="AN451" s="168">
        <v>2000</v>
      </c>
      <c r="AO451" s="168"/>
      <c r="AP451" s="168"/>
      <c r="AQ451" s="168">
        <v>2000</v>
      </c>
      <c r="AR451" s="168"/>
      <c r="AS451" s="168">
        <v>2000</v>
      </c>
      <c r="AT451" s="168"/>
      <c r="AU451" s="168"/>
      <c r="AV451" s="166" t="s">
        <v>96</v>
      </c>
    </row>
    <row r="452" spans="1:48" ht="66.75" customHeight="1">
      <c r="A452" s="166" t="s">
        <v>41</v>
      </c>
      <c r="B452" s="9"/>
      <c r="C452" s="9" t="s">
        <v>689</v>
      </c>
      <c r="D452" s="9"/>
      <c r="E452" s="9" t="s">
        <v>312</v>
      </c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 t="s">
        <v>42</v>
      </c>
      <c r="U452" s="9"/>
      <c r="V452" s="167"/>
      <c r="W452" s="167"/>
      <c r="X452" s="167"/>
      <c r="Y452" s="167"/>
      <c r="Z452" s="166" t="s">
        <v>41</v>
      </c>
      <c r="AA452" s="168">
        <v>5446.5</v>
      </c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>
        <v>5446.5</v>
      </c>
      <c r="AM452" s="168"/>
      <c r="AN452" s="168">
        <v>5446.5</v>
      </c>
      <c r="AO452" s="168"/>
      <c r="AP452" s="168"/>
      <c r="AQ452" s="168">
        <v>5446.5</v>
      </c>
      <c r="AR452" s="168"/>
      <c r="AS452" s="168">
        <v>5446.5</v>
      </c>
      <c r="AT452" s="168"/>
      <c r="AU452" s="168"/>
      <c r="AV452" s="166" t="s">
        <v>41</v>
      </c>
    </row>
    <row r="453" spans="1:48" ht="49.5" customHeight="1">
      <c r="A453" s="166" t="s">
        <v>418</v>
      </c>
      <c r="B453" s="9"/>
      <c r="C453" s="9" t="s">
        <v>689</v>
      </c>
      <c r="D453" s="9"/>
      <c r="E453" s="9" t="s">
        <v>419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167"/>
      <c r="W453" s="167"/>
      <c r="X453" s="167"/>
      <c r="Y453" s="167"/>
      <c r="Z453" s="166" t="s">
        <v>418</v>
      </c>
      <c r="AA453" s="168">
        <v>195.2</v>
      </c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>
        <v>122</v>
      </c>
      <c r="AM453" s="168"/>
      <c r="AN453" s="168"/>
      <c r="AO453" s="168"/>
      <c r="AP453" s="168"/>
      <c r="AQ453" s="168"/>
      <c r="AR453" s="168"/>
      <c r="AS453" s="168"/>
      <c r="AT453" s="168"/>
      <c r="AU453" s="168"/>
      <c r="AV453" s="166" t="s">
        <v>418</v>
      </c>
    </row>
    <row r="454" spans="1:48" ht="83.25" customHeight="1">
      <c r="A454" s="166" t="s">
        <v>436</v>
      </c>
      <c r="B454" s="9"/>
      <c r="C454" s="9" t="s">
        <v>689</v>
      </c>
      <c r="D454" s="9"/>
      <c r="E454" s="9" t="s">
        <v>437</v>
      </c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167"/>
      <c r="W454" s="167"/>
      <c r="X454" s="167"/>
      <c r="Y454" s="167"/>
      <c r="Z454" s="166" t="s">
        <v>436</v>
      </c>
      <c r="AA454" s="168">
        <v>195.2</v>
      </c>
      <c r="AB454" s="168"/>
      <c r="AC454" s="168"/>
      <c r="AD454" s="168"/>
      <c r="AE454" s="168"/>
      <c r="AF454" s="168"/>
      <c r="AG454" s="168"/>
      <c r="AH454" s="168"/>
      <c r="AI454" s="168"/>
      <c r="AJ454" s="168"/>
      <c r="AK454" s="168"/>
      <c r="AL454" s="168">
        <v>122</v>
      </c>
      <c r="AM454" s="168"/>
      <c r="AN454" s="168"/>
      <c r="AO454" s="168"/>
      <c r="AP454" s="168"/>
      <c r="AQ454" s="168"/>
      <c r="AR454" s="168"/>
      <c r="AS454" s="168"/>
      <c r="AT454" s="168"/>
      <c r="AU454" s="168"/>
      <c r="AV454" s="166" t="s">
        <v>436</v>
      </c>
    </row>
    <row r="455" spans="1:48" ht="49.5" customHeight="1">
      <c r="A455" s="166" t="s">
        <v>195</v>
      </c>
      <c r="B455" s="9"/>
      <c r="C455" s="9" t="s">
        <v>689</v>
      </c>
      <c r="D455" s="9"/>
      <c r="E455" s="9" t="s">
        <v>437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 t="s">
        <v>196</v>
      </c>
      <c r="U455" s="9"/>
      <c r="V455" s="167"/>
      <c r="W455" s="167"/>
      <c r="X455" s="167"/>
      <c r="Y455" s="167"/>
      <c r="Z455" s="166" t="s">
        <v>195</v>
      </c>
      <c r="AA455" s="168">
        <v>195.2</v>
      </c>
      <c r="AB455" s="168"/>
      <c r="AC455" s="168"/>
      <c r="AD455" s="168"/>
      <c r="AE455" s="168"/>
      <c r="AF455" s="168"/>
      <c r="AG455" s="168"/>
      <c r="AH455" s="168"/>
      <c r="AI455" s="168"/>
      <c r="AJ455" s="168"/>
      <c r="AK455" s="168"/>
      <c r="AL455" s="168">
        <v>122</v>
      </c>
      <c r="AM455" s="168"/>
      <c r="AN455" s="168"/>
      <c r="AO455" s="168"/>
      <c r="AP455" s="168"/>
      <c r="AQ455" s="168"/>
      <c r="AR455" s="168"/>
      <c r="AS455" s="168"/>
      <c r="AT455" s="168"/>
      <c r="AU455" s="168"/>
      <c r="AV455" s="166" t="s">
        <v>195</v>
      </c>
    </row>
    <row r="456" spans="1:48" ht="16.5" customHeight="1">
      <c r="A456" s="166" t="s">
        <v>690</v>
      </c>
      <c r="B456" s="9"/>
      <c r="C456" s="9" t="s">
        <v>691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167"/>
      <c r="W456" s="167"/>
      <c r="X456" s="167"/>
      <c r="Y456" s="167"/>
      <c r="Z456" s="166" t="s">
        <v>690</v>
      </c>
      <c r="AA456" s="168">
        <v>3136.7</v>
      </c>
      <c r="AB456" s="168"/>
      <c r="AC456" s="168"/>
      <c r="AD456" s="168"/>
      <c r="AE456" s="168"/>
      <c r="AF456" s="168"/>
      <c r="AG456" s="168"/>
      <c r="AH456" s="168"/>
      <c r="AI456" s="168"/>
      <c r="AJ456" s="168"/>
      <c r="AK456" s="168"/>
      <c r="AL456" s="168">
        <v>3182.1</v>
      </c>
      <c r="AM456" s="168"/>
      <c r="AN456" s="168">
        <v>3182.1</v>
      </c>
      <c r="AO456" s="168"/>
      <c r="AP456" s="168"/>
      <c r="AQ456" s="168">
        <v>3565.7</v>
      </c>
      <c r="AR456" s="168"/>
      <c r="AS456" s="168">
        <v>3565.7</v>
      </c>
      <c r="AT456" s="168"/>
      <c r="AU456" s="168"/>
      <c r="AV456" s="166" t="s">
        <v>690</v>
      </c>
    </row>
    <row r="457" spans="1:48" ht="33" customHeight="1">
      <c r="A457" s="166" t="s">
        <v>249</v>
      </c>
      <c r="B457" s="9"/>
      <c r="C457" s="9" t="s">
        <v>691</v>
      </c>
      <c r="D457" s="9"/>
      <c r="E457" s="9" t="s">
        <v>250</v>
      </c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167"/>
      <c r="W457" s="167"/>
      <c r="X457" s="167"/>
      <c r="Y457" s="167"/>
      <c r="Z457" s="166" t="s">
        <v>249</v>
      </c>
      <c r="AA457" s="168">
        <v>3136.7</v>
      </c>
      <c r="AB457" s="168"/>
      <c r="AC457" s="168"/>
      <c r="AD457" s="168"/>
      <c r="AE457" s="168"/>
      <c r="AF457" s="168"/>
      <c r="AG457" s="168"/>
      <c r="AH457" s="168"/>
      <c r="AI457" s="168"/>
      <c r="AJ457" s="168"/>
      <c r="AK457" s="168"/>
      <c r="AL457" s="168">
        <v>3182.1</v>
      </c>
      <c r="AM457" s="168"/>
      <c r="AN457" s="168">
        <v>3182.1</v>
      </c>
      <c r="AO457" s="168"/>
      <c r="AP457" s="168"/>
      <c r="AQ457" s="168">
        <v>3565.7</v>
      </c>
      <c r="AR457" s="168"/>
      <c r="AS457" s="168">
        <v>3565.7</v>
      </c>
      <c r="AT457" s="168"/>
      <c r="AU457" s="168"/>
      <c r="AV457" s="166" t="s">
        <v>249</v>
      </c>
    </row>
    <row r="458" spans="1:48" ht="66.75" customHeight="1">
      <c r="A458" s="166" t="s">
        <v>251</v>
      </c>
      <c r="B458" s="9"/>
      <c r="C458" s="9" t="s">
        <v>691</v>
      </c>
      <c r="D458" s="9"/>
      <c r="E458" s="9" t="s">
        <v>252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167"/>
      <c r="W458" s="167"/>
      <c r="X458" s="167"/>
      <c r="Y458" s="167"/>
      <c r="Z458" s="166" t="s">
        <v>251</v>
      </c>
      <c r="AA458" s="168">
        <v>3136.7</v>
      </c>
      <c r="AB458" s="168"/>
      <c r="AC458" s="168"/>
      <c r="AD458" s="168"/>
      <c r="AE458" s="168"/>
      <c r="AF458" s="168"/>
      <c r="AG458" s="168"/>
      <c r="AH458" s="168"/>
      <c r="AI458" s="168"/>
      <c r="AJ458" s="168"/>
      <c r="AK458" s="168"/>
      <c r="AL458" s="168">
        <v>3182.1</v>
      </c>
      <c r="AM458" s="168"/>
      <c r="AN458" s="168">
        <v>3182.1</v>
      </c>
      <c r="AO458" s="168"/>
      <c r="AP458" s="168"/>
      <c r="AQ458" s="168">
        <v>3565.7</v>
      </c>
      <c r="AR458" s="168"/>
      <c r="AS458" s="168">
        <v>3565.7</v>
      </c>
      <c r="AT458" s="168"/>
      <c r="AU458" s="168"/>
      <c r="AV458" s="166" t="s">
        <v>251</v>
      </c>
    </row>
    <row r="459" spans="1:48" ht="83.25" customHeight="1">
      <c r="A459" s="166" t="s">
        <v>260</v>
      </c>
      <c r="B459" s="9"/>
      <c r="C459" s="9" t="s">
        <v>691</v>
      </c>
      <c r="D459" s="9"/>
      <c r="E459" s="9" t="s">
        <v>261</v>
      </c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167"/>
      <c r="W459" s="167"/>
      <c r="X459" s="167"/>
      <c r="Y459" s="167"/>
      <c r="Z459" s="166" t="s">
        <v>260</v>
      </c>
      <c r="AA459" s="168">
        <v>3136.7</v>
      </c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8">
        <v>3182.1</v>
      </c>
      <c r="AM459" s="168"/>
      <c r="AN459" s="168">
        <v>3182.1</v>
      </c>
      <c r="AO459" s="168"/>
      <c r="AP459" s="168"/>
      <c r="AQ459" s="168">
        <v>3565.7</v>
      </c>
      <c r="AR459" s="168"/>
      <c r="AS459" s="168">
        <v>3565.7</v>
      </c>
      <c r="AT459" s="168"/>
      <c r="AU459" s="168"/>
      <c r="AV459" s="166" t="s">
        <v>260</v>
      </c>
    </row>
    <row r="460" spans="1:48" ht="66.75" customHeight="1">
      <c r="A460" s="166" t="s">
        <v>262</v>
      </c>
      <c r="B460" s="9"/>
      <c r="C460" s="9" t="s">
        <v>691</v>
      </c>
      <c r="D460" s="9"/>
      <c r="E460" s="9" t="s">
        <v>263</v>
      </c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167"/>
      <c r="W460" s="167"/>
      <c r="X460" s="167"/>
      <c r="Y460" s="167"/>
      <c r="Z460" s="166" t="s">
        <v>262</v>
      </c>
      <c r="AA460" s="168">
        <v>3136.7</v>
      </c>
      <c r="AB460" s="168"/>
      <c r="AC460" s="168"/>
      <c r="AD460" s="168"/>
      <c r="AE460" s="168"/>
      <c r="AF460" s="168"/>
      <c r="AG460" s="168"/>
      <c r="AH460" s="168"/>
      <c r="AI460" s="168"/>
      <c r="AJ460" s="168"/>
      <c r="AK460" s="168"/>
      <c r="AL460" s="168">
        <v>3182.1</v>
      </c>
      <c r="AM460" s="168"/>
      <c r="AN460" s="168">
        <v>3182.1</v>
      </c>
      <c r="AO460" s="168"/>
      <c r="AP460" s="168"/>
      <c r="AQ460" s="168">
        <v>3565.7</v>
      </c>
      <c r="AR460" s="168"/>
      <c r="AS460" s="168">
        <v>3565.7</v>
      </c>
      <c r="AT460" s="168"/>
      <c r="AU460" s="168"/>
      <c r="AV460" s="166" t="s">
        <v>262</v>
      </c>
    </row>
    <row r="461" spans="1:48" ht="33" customHeight="1">
      <c r="A461" s="166" t="s">
        <v>96</v>
      </c>
      <c r="B461" s="9"/>
      <c r="C461" s="9" t="s">
        <v>691</v>
      </c>
      <c r="D461" s="9"/>
      <c r="E461" s="9" t="s">
        <v>263</v>
      </c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 t="s">
        <v>97</v>
      </c>
      <c r="U461" s="9"/>
      <c r="V461" s="167"/>
      <c r="W461" s="167"/>
      <c r="X461" s="167"/>
      <c r="Y461" s="167"/>
      <c r="Z461" s="166" t="s">
        <v>96</v>
      </c>
      <c r="AA461" s="168">
        <v>244.7</v>
      </c>
      <c r="AB461" s="168"/>
      <c r="AC461" s="168"/>
      <c r="AD461" s="168"/>
      <c r="AE461" s="168"/>
      <c r="AF461" s="168"/>
      <c r="AG461" s="168"/>
      <c r="AH461" s="168"/>
      <c r="AI461" s="168"/>
      <c r="AJ461" s="168"/>
      <c r="AK461" s="168"/>
      <c r="AL461" s="168">
        <v>290.1</v>
      </c>
      <c r="AM461" s="168"/>
      <c r="AN461" s="168">
        <v>290.1</v>
      </c>
      <c r="AO461" s="168"/>
      <c r="AP461" s="168"/>
      <c r="AQ461" s="168">
        <v>673.7</v>
      </c>
      <c r="AR461" s="168"/>
      <c r="AS461" s="168">
        <v>673.7</v>
      </c>
      <c r="AT461" s="168"/>
      <c r="AU461" s="168"/>
      <c r="AV461" s="166" t="s">
        <v>96</v>
      </c>
    </row>
    <row r="462" spans="1:48" ht="66.75" customHeight="1">
      <c r="A462" s="166" t="s">
        <v>41</v>
      </c>
      <c r="B462" s="9"/>
      <c r="C462" s="9" t="s">
        <v>691</v>
      </c>
      <c r="D462" s="9"/>
      <c r="E462" s="9" t="s">
        <v>263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 t="s">
        <v>42</v>
      </c>
      <c r="U462" s="9"/>
      <c r="V462" s="167"/>
      <c r="W462" s="167"/>
      <c r="X462" s="167"/>
      <c r="Y462" s="167"/>
      <c r="Z462" s="166" t="s">
        <v>41</v>
      </c>
      <c r="AA462" s="168">
        <v>2892</v>
      </c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>
        <v>2892</v>
      </c>
      <c r="AM462" s="168"/>
      <c r="AN462" s="168">
        <v>2892</v>
      </c>
      <c r="AO462" s="168"/>
      <c r="AP462" s="168"/>
      <c r="AQ462" s="168">
        <v>2892</v>
      </c>
      <c r="AR462" s="168"/>
      <c r="AS462" s="168">
        <v>2892</v>
      </c>
      <c r="AT462" s="168"/>
      <c r="AU462" s="168"/>
      <c r="AV462" s="166" t="s">
        <v>41</v>
      </c>
    </row>
    <row r="463" spans="1:48" ht="16.5" customHeight="1">
      <c r="A463" s="166" t="s">
        <v>692</v>
      </c>
      <c r="B463" s="9"/>
      <c r="C463" s="9" t="s">
        <v>693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167"/>
      <c r="W463" s="167"/>
      <c r="X463" s="167"/>
      <c r="Y463" s="167"/>
      <c r="Z463" s="166" t="s">
        <v>692</v>
      </c>
      <c r="AA463" s="168">
        <v>692.54</v>
      </c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>
        <v>250</v>
      </c>
      <c r="AM463" s="168"/>
      <c r="AN463" s="168"/>
      <c r="AO463" s="168">
        <v>250</v>
      </c>
      <c r="AP463" s="168"/>
      <c r="AQ463" s="168"/>
      <c r="AR463" s="168"/>
      <c r="AS463" s="168"/>
      <c r="AT463" s="168"/>
      <c r="AU463" s="168"/>
      <c r="AV463" s="166" t="s">
        <v>692</v>
      </c>
    </row>
    <row r="464" spans="1:48" ht="16.5" customHeight="1">
      <c r="A464" s="166" t="s">
        <v>1120</v>
      </c>
      <c r="B464" s="9"/>
      <c r="C464" s="9" t="s">
        <v>1121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67"/>
      <c r="W464" s="167"/>
      <c r="X464" s="167"/>
      <c r="Y464" s="167"/>
      <c r="Z464" s="166" t="s">
        <v>1120</v>
      </c>
      <c r="AA464" s="168">
        <v>692.54</v>
      </c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>
        <v>250</v>
      </c>
      <c r="AM464" s="168"/>
      <c r="AN464" s="168"/>
      <c r="AO464" s="168">
        <v>250</v>
      </c>
      <c r="AP464" s="168"/>
      <c r="AQ464" s="168"/>
      <c r="AR464" s="168"/>
      <c r="AS464" s="168"/>
      <c r="AT464" s="168"/>
      <c r="AU464" s="168"/>
      <c r="AV464" s="166" t="s">
        <v>1120</v>
      </c>
    </row>
    <row r="465" spans="1:48" ht="66.75" customHeight="1">
      <c r="A465" s="166" t="s">
        <v>98</v>
      </c>
      <c r="B465" s="9"/>
      <c r="C465" s="9" t="s">
        <v>1121</v>
      </c>
      <c r="D465" s="9"/>
      <c r="E465" s="9" t="s">
        <v>99</v>
      </c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167"/>
      <c r="W465" s="167"/>
      <c r="X465" s="167"/>
      <c r="Y465" s="167"/>
      <c r="Z465" s="166" t="s">
        <v>98</v>
      </c>
      <c r="AA465" s="168">
        <v>692.54</v>
      </c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>
        <v>250</v>
      </c>
      <c r="AM465" s="168"/>
      <c r="AN465" s="168"/>
      <c r="AO465" s="168">
        <v>250</v>
      </c>
      <c r="AP465" s="168"/>
      <c r="AQ465" s="168"/>
      <c r="AR465" s="168"/>
      <c r="AS465" s="168"/>
      <c r="AT465" s="168"/>
      <c r="AU465" s="168"/>
      <c r="AV465" s="166" t="s">
        <v>98</v>
      </c>
    </row>
    <row r="466" spans="1:48" ht="49.5" customHeight="1">
      <c r="A466" s="166" t="s">
        <v>100</v>
      </c>
      <c r="B466" s="9"/>
      <c r="C466" s="9" t="s">
        <v>1121</v>
      </c>
      <c r="D466" s="9"/>
      <c r="E466" s="9" t="s">
        <v>101</v>
      </c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167"/>
      <c r="W466" s="167"/>
      <c r="X466" s="167"/>
      <c r="Y466" s="167"/>
      <c r="Z466" s="166" t="s">
        <v>100</v>
      </c>
      <c r="AA466" s="168">
        <v>692.54</v>
      </c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>
        <v>250</v>
      </c>
      <c r="AM466" s="168"/>
      <c r="AN466" s="168"/>
      <c r="AO466" s="168">
        <v>250</v>
      </c>
      <c r="AP466" s="168"/>
      <c r="AQ466" s="168"/>
      <c r="AR466" s="168"/>
      <c r="AS466" s="168"/>
      <c r="AT466" s="168"/>
      <c r="AU466" s="168"/>
      <c r="AV466" s="166" t="s">
        <v>100</v>
      </c>
    </row>
    <row r="467" spans="1:48" ht="99.75" customHeight="1">
      <c r="A467" s="166" t="s">
        <v>109</v>
      </c>
      <c r="B467" s="9"/>
      <c r="C467" s="9" t="s">
        <v>1121</v>
      </c>
      <c r="D467" s="9"/>
      <c r="E467" s="9" t="s">
        <v>110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167"/>
      <c r="W467" s="167"/>
      <c r="X467" s="167"/>
      <c r="Y467" s="167"/>
      <c r="Z467" s="166" t="s">
        <v>109</v>
      </c>
      <c r="AA467" s="168">
        <v>692.54</v>
      </c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>
        <v>250</v>
      </c>
      <c r="AM467" s="168"/>
      <c r="AN467" s="168"/>
      <c r="AO467" s="168">
        <v>250</v>
      </c>
      <c r="AP467" s="168"/>
      <c r="AQ467" s="168"/>
      <c r="AR467" s="168"/>
      <c r="AS467" s="168"/>
      <c r="AT467" s="168"/>
      <c r="AU467" s="168"/>
      <c r="AV467" s="166" t="s">
        <v>109</v>
      </c>
    </row>
    <row r="468" spans="1:48" ht="83.25" customHeight="1">
      <c r="A468" s="166" t="s">
        <v>1100</v>
      </c>
      <c r="B468" s="9"/>
      <c r="C468" s="9" t="s">
        <v>1121</v>
      </c>
      <c r="D468" s="9"/>
      <c r="E468" s="9" t="s">
        <v>1099</v>
      </c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167"/>
      <c r="W468" s="167"/>
      <c r="X468" s="167"/>
      <c r="Y468" s="167"/>
      <c r="Z468" s="166" t="s">
        <v>1100</v>
      </c>
      <c r="AA468" s="168">
        <v>692.54</v>
      </c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>
        <v>250</v>
      </c>
      <c r="AM468" s="168"/>
      <c r="AN468" s="168"/>
      <c r="AO468" s="168">
        <v>250</v>
      </c>
      <c r="AP468" s="168"/>
      <c r="AQ468" s="168"/>
      <c r="AR468" s="168"/>
      <c r="AS468" s="168"/>
      <c r="AT468" s="168"/>
      <c r="AU468" s="168"/>
      <c r="AV468" s="166" t="s">
        <v>1100</v>
      </c>
    </row>
    <row r="469" spans="1:48" ht="66.75" customHeight="1">
      <c r="A469" s="166" t="s">
        <v>41</v>
      </c>
      <c r="B469" s="9"/>
      <c r="C469" s="9" t="s">
        <v>1121</v>
      </c>
      <c r="D469" s="9"/>
      <c r="E469" s="9" t="s">
        <v>1099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 t="s">
        <v>42</v>
      </c>
      <c r="U469" s="9"/>
      <c r="V469" s="167"/>
      <c r="W469" s="167"/>
      <c r="X469" s="167"/>
      <c r="Y469" s="167"/>
      <c r="Z469" s="166" t="s">
        <v>41</v>
      </c>
      <c r="AA469" s="168">
        <v>692.54</v>
      </c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>
        <v>250</v>
      </c>
      <c r="AM469" s="168"/>
      <c r="AN469" s="168"/>
      <c r="AO469" s="168">
        <v>250</v>
      </c>
      <c r="AP469" s="168"/>
      <c r="AQ469" s="168"/>
      <c r="AR469" s="168"/>
      <c r="AS469" s="168"/>
      <c r="AT469" s="168"/>
      <c r="AU469" s="168"/>
      <c r="AV469" s="166" t="s">
        <v>41</v>
      </c>
    </row>
    <row r="470" spans="1:48" ht="49.5" customHeight="1">
      <c r="A470" s="162" t="s">
        <v>703</v>
      </c>
      <c r="B470" s="163" t="s">
        <v>704</v>
      </c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4"/>
      <c r="W470" s="164"/>
      <c r="X470" s="164"/>
      <c r="Y470" s="164"/>
      <c r="Z470" s="162" t="s">
        <v>703</v>
      </c>
      <c r="AA470" s="165">
        <v>1628.9</v>
      </c>
      <c r="AB470" s="165"/>
      <c r="AC470" s="165"/>
      <c r="AD470" s="165"/>
      <c r="AE470" s="165"/>
      <c r="AF470" s="165"/>
      <c r="AG470" s="165"/>
      <c r="AH470" s="165"/>
      <c r="AI470" s="165"/>
      <c r="AJ470" s="165"/>
      <c r="AK470" s="165"/>
      <c r="AL470" s="165">
        <v>1227.3</v>
      </c>
      <c r="AM470" s="165"/>
      <c r="AN470" s="165"/>
      <c r="AO470" s="165"/>
      <c r="AP470" s="165"/>
      <c r="AQ470" s="165">
        <v>1227.3</v>
      </c>
      <c r="AR470" s="165"/>
      <c r="AS470" s="165"/>
      <c r="AT470" s="165"/>
      <c r="AU470" s="165"/>
      <c r="AV470" s="162" t="s">
        <v>703</v>
      </c>
    </row>
    <row r="471" spans="1:48" ht="16.5" customHeight="1">
      <c r="A471" s="166" t="s">
        <v>629</v>
      </c>
      <c r="B471" s="9"/>
      <c r="C471" s="9" t="s">
        <v>630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167"/>
      <c r="W471" s="167"/>
      <c r="X471" s="167"/>
      <c r="Y471" s="167"/>
      <c r="Z471" s="166" t="s">
        <v>629</v>
      </c>
      <c r="AA471" s="168">
        <v>1628.9</v>
      </c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>
        <v>1227.3</v>
      </c>
      <c r="AM471" s="168"/>
      <c r="AN471" s="168"/>
      <c r="AO471" s="168"/>
      <c r="AP471" s="168"/>
      <c r="AQ471" s="168">
        <v>1227.3</v>
      </c>
      <c r="AR471" s="168"/>
      <c r="AS471" s="168"/>
      <c r="AT471" s="168"/>
      <c r="AU471" s="168"/>
      <c r="AV471" s="166" t="s">
        <v>629</v>
      </c>
    </row>
    <row r="472" spans="1:48" ht="83.25" customHeight="1">
      <c r="A472" s="166" t="s">
        <v>705</v>
      </c>
      <c r="B472" s="9"/>
      <c r="C472" s="9" t="s">
        <v>706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167"/>
      <c r="W472" s="167"/>
      <c r="X472" s="167"/>
      <c r="Y472" s="167"/>
      <c r="Z472" s="166" t="s">
        <v>705</v>
      </c>
      <c r="AA472" s="168">
        <v>1628.9</v>
      </c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>
        <v>1227.3</v>
      </c>
      <c r="AM472" s="168"/>
      <c r="AN472" s="168"/>
      <c r="AO472" s="168"/>
      <c r="AP472" s="168"/>
      <c r="AQ472" s="168">
        <v>1227.3</v>
      </c>
      <c r="AR472" s="168"/>
      <c r="AS472" s="168"/>
      <c r="AT472" s="168"/>
      <c r="AU472" s="168"/>
      <c r="AV472" s="166" t="s">
        <v>705</v>
      </c>
    </row>
    <row r="473" spans="1:48" ht="66.75" customHeight="1">
      <c r="A473" s="166" t="s">
        <v>1064</v>
      </c>
      <c r="B473" s="9"/>
      <c r="C473" s="9" t="s">
        <v>706</v>
      </c>
      <c r="D473" s="9"/>
      <c r="E473" s="9" t="s">
        <v>392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167"/>
      <c r="W473" s="167"/>
      <c r="X473" s="167"/>
      <c r="Y473" s="167"/>
      <c r="Z473" s="166" t="s">
        <v>1064</v>
      </c>
      <c r="AA473" s="168">
        <v>1628.9</v>
      </c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>
        <v>1227.3</v>
      </c>
      <c r="AM473" s="168"/>
      <c r="AN473" s="168"/>
      <c r="AO473" s="168"/>
      <c r="AP473" s="168"/>
      <c r="AQ473" s="168">
        <v>1227.3</v>
      </c>
      <c r="AR473" s="168"/>
      <c r="AS473" s="168"/>
      <c r="AT473" s="168"/>
      <c r="AU473" s="168"/>
      <c r="AV473" s="166" t="s">
        <v>1064</v>
      </c>
    </row>
    <row r="474" spans="1:48" ht="49.5" customHeight="1">
      <c r="A474" s="166" t="s">
        <v>395</v>
      </c>
      <c r="B474" s="9"/>
      <c r="C474" s="9" t="s">
        <v>706</v>
      </c>
      <c r="D474" s="9"/>
      <c r="E474" s="9" t="s">
        <v>396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167"/>
      <c r="W474" s="167"/>
      <c r="X474" s="167"/>
      <c r="Y474" s="167"/>
      <c r="Z474" s="166" t="s">
        <v>395</v>
      </c>
      <c r="AA474" s="168">
        <v>754.8</v>
      </c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>
        <v>754.8</v>
      </c>
      <c r="AM474" s="168"/>
      <c r="AN474" s="168"/>
      <c r="AO474" s="168"/>
      <c r="AP474" s="168"/>
      <c r="AQ474" s="168">
        <v>754.8</v>
      </c>
      <c r="AR474" s="168"/>
      <c r="AS474" s="168"/>
      <c r="AT474" s="168"/>
      <c r="AU474" s="168"/>
      <c r="AV474" s="166" t="s">
        <v>395</v>
      </c>
    </row>
    <row r="475" spans="1:48" ht="133.5" customHeight="1">
      <c r="A475" s="166" t="s">
        <v>247</v>
      </c>
      <c r="B475" s="9"/>
      <c r="C475" s="9" t="s">
        <v>706</v>
      </c>
      <c r="D475" s="9"/>
      <c r="E475" s="9" t="s">
        <v>396</v>
      </c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 t="s">
        <v>248</v>
      </c>
      <c r="U475" s="9"/>
      <c r="V475" s="167"/>
      <c r="W475" s="167"/>
      <c r="X475" s="167"/>
      <c r="Y475" s="167"/>
      <c r="Z475" s="166" t="s">
        <v>247</v>
      </c>
      <c r="AA475" s="168">
        <v>754.8</v>
      </c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>
        <v>754.8</v>
      </c>
      <c r="AM475" s="168"/>
      <c r="AN475" s="168"/>
      <c r="AO475" s="168"/>
      <c r="AP475" s="168"/>
      <c r="AQ475" s="168">
        <v>754.8</v>
      </c>
      <c r="AR475" s="168"/>
      <c r="AS475" s="168"/>
      <c r="AT475" s="168"/>
      <c r="AU475" s="168"/>
      <c r="AV475" s="166" t="s">
        <v>247</v>
      </c>
    </row>
    <row r="476" spans="1:48" ht="33" customHeight="1">
      <c r="A476" s="166" t="s">
        <v>245</v>
      </c>
      <c r="B476" s="9"/>
      <c r="C476" s="9" t="s">
        <v>706</v>
      </c>
      <c r="D476" s="9"/>
      <c r="E476" s="9" t="s">
        <v>401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167"/>
      <c r="W476" s="167"/>
      <c r="X476" s="167"/>
      <c r="Y476" s="167"/>
      <c r="Z476" s="166" t="s">
        <v>245</v>
      </c>
      <c r="AA476" s="168">
        <v>472.5</v>
      </c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>
        <v>472.5</v>
      </c>
      <c r="AM476" s="168"/>
      <c r="AN476" s="168"/>
      <c r="AO476" s="168"/>
      <c r="AP476" s="168"/>
      <c r="AQ476" s="168">
        <v>472.5</v>
      </c>
      <c r="AR476" s="168"/>
      <c r="AS476" s="168"/>
      <c r="AT476" s="168"/>
      <c r="AU476" s="168"/>
      <c r="AV476" s="166" t="s">
        <v>245</v>
      </c>
    </row>
    <row r="477" spans="1:48" ht="133.5" customHeight="1">
      <c r="A477" s="166" t="s">
        <v>247</v>
      </c>
      <c r="B477" s="9"/>
      <c r="C477" s="9" t="s">
        <v>706</v>
      </c>
      <c r="D477" s="9"/>
      <c r="E477" s="9" t="s">
        <v>401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 t="s">
        <v>248</v>
      </c>
      <c r="U477" s="9"/>
      <c r="V477" s="167"/>
      <c r="W477" s="167"/>
      <c r="X477" s="167"/>
      <c r="Y477" s="167"/>
      <c r="Z477" s="166" t="s">
        <v>247</v>
      </c>
      <c r="AA477" s="168">
        <v>382.5</v>
      </c>
      <c r="AB477" s="168"/>
      <c r="AC477" s="168"/>
      <c r="AD477" s="168"/>
      <c r="AE477" s="168"/>
      <c r="AF477" s="168"/>
      <c r="AG477" s="168"/>
      <c r="AH477" s="168"/>
      <c r="AI477" s="168"/>
      <c r="AJ477" s="168"/>
      <c r="AK477" s="168"/>
      <c r="AL477" s="168">
        <v>382.5</v>
      </c>
      <c r="AM477" s="168"/>
      <c r="AN477" s="168"/>
      <c r="AO477" s="168"/>
      <c r="AP477" s="168"/>
      <c r="AQ477" s="168">
        <v>382.5</v>
      </c>
      <c r="AR477" s="168"/>
      <c r="AS477" s="168"/>
      <c r="AT477" s="168"/>
      <c r="AU477" s="168"/>
      <c r="AV477" s="166" t="s">
        <v>247</v>
      </c>
    </row>
    <row r="478" spans="1:48" ht="49.5" customHeight="1">
      <c r="A478" s="166" t="s">
        <v>195</v>
      </c>
      <c r="B478" s="9"/>
      <c r="C478" s="9" t="s">
        <v>706</v>
      </c>
      <c r="D478" s="9"/>
      <c r="E478" s="9" t="s">
        <v>401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 t="s">
        <v>196</v>
      </c>
      <c r="U478" s="9"/>
      <c r="V478" s="167"/>
      <c r="W478" s="167"/>
      <c r="X478" s="167"/>
      <c r="Y478" s="167"/>
      <c r="Z478" s="166" t="s">
        <v>195</v>
      </c>
      <c r="AA478" s="168">
        <v>90</v>
      </c>
      <c r="AB478" s="168"/>
      <c r="AC478" s="168"/>
      <c r="AD478" s="168"/>
      <c r="AE478" s="168"/>
      <c r="AF478" s="168"/>
      <c r="AG478" s="168"/>
      <c r="AH478" s="168"/>
      <c r="AI478" s="168"/>
      <c r="AJ478" s="168"/>
      <c r="AK478" s="168"/>
      <c r="AL478" s="168">
        <v>90</v>
      </c>
      <c r="AM478" s="168"/>
      <c r="AN478" s="168"/>
      <c r="AO478" s="168"/>
      <c r="AP478" s="168"/>
      <c r="AQ478" s="168">
        <v>90</v>
      </c>
      <c r="AR478" s="168"/>
      <c r="AS478" s="168"/>
      <c r="AT478" s="168"/>
      <c r="AU478" s="168"/>
      <c r="AV478" s="166" t="s">
        <v>195</v>
      </c>
    </row>
    <row r="479" spans="1:48" ht="33" customHeight="1">
      <c r="A479" s="166" t="s">
        <v>1108</v>
      </c>
      <c r="B479" s="9"/>
      <c r="C479" s="9" t="s">
        <v>706</v>
      </c>
      <c r="D479" s="9"/>
      <c r="E479" s="9" t="s">
        <v>1107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167"/>
      <c r="W479" s="167"/>
      <c r="X479" s="167"/>
      <c r="Y479" s="167"/>
      <c r="Z479" s="166" t="s">
        <v>1108</v>
      </c>
      <c r="AA479" s="168">
        <v>401.6</v>
      </c>
      <c r="AB479" s="168"/>
      <c r="AC479" s="168"/>
      <c r="AD479" s="168"/>
      <c r="AE479" s="168"/>
      <c r="AF479" s="168"/>
      <c r="AG479" s="168"/>
      <c r="AH479" s="168"/>
      <c r="AI479" s="168"/>
      <c r="AJ479" s="168"/>
      <c r="AK479" s="168"/>
      <c r="AL479" s="168"/>
      <c r="AM479" s="168"/>
      <c r="AN479" s="168"/>
      <c r="AO479" s="168"/>
      <c r="AP479" s="168"/>
      <c r="AQ479" s="168"/>
      <c r="AR479" s="168"/>
      <c r="AS479" s="168"/>
      <c r="AT479" s="168"/>
      <c r="AU479" s="168"/>
      <c r="AV479" s="166" t="s">
        <v>1108</v>
      </c>
    </row>
    <row r="480" spans="1:48" ht="133.5" customHeight="1">
      <c r="A480" s="166" t="s">
        <v>247</v>
      </c>
      <c r="B480" s="9"/>
      <c r="C480" s="9" t="s">
        <v>706</v>
      </c>
      <c r="D480" s="9"/>
      <c r="E480" s="9" t="s">
        <v>1107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 t="s">
        <v>248</v>
      </c>
      <c r="U480" s="9"/>
      <c r="V480" s="167"/>
      <c r="W480" s="167"/>
      <c r="X480" s="167"/>
      <c r="Y480" s="167"/>
      <c r="Z480" s="166" t="s">
        <v>247</v>
      </c>
      <c r="AA480" s="168">
        <v>381.52</v>
      </c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6" t="s">
        <v>247</v>
      </c>
    </row>
    <row r="481" spans="1:48" ht="49.5" customHeight="1">
      <c r="A481" s="166" t="s">
        <v>195</v>
      </c>
      <c r="B481" s="9"/>
      <c r="C481" s="9" t="s">
        <v>706</v>
      </c>
      <c r="D481" s="9"/>
      <c r="E481" s="9" t="s">
        <v>1107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 t="s">
        <v>196</v>
      </c>
      <c r="U481" s="9"/>
      <c r="V481" s="167"/>
      <c r="W481" s="167"/>
      <c r="X481" s="167"/>
      <c r="Y481" s="167"/>
      <c r="Z481" s="166" t="s">
        <v>195</v>
      </c>
      <c r="AA481" s="168">
        <v>20.08</v>
      </c>
      <c r="AB481" s="168"/>
      <c r="AC481" s="168"/>
      <c r="AD481" s="168"/>
      <c r="AE481" s="168"/>
      <c r="AF481" s="168"/>
      <c r="AG481" s="168"/>
      <c r="AH481" s="16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6" t="s">
        <v>195</v>
      </c>
    </row>
    <row r="482" spans="1:48" ht="49.5" customHeight="1">
      <c r="A482" s="162" t="s">
        <v>707</v>
      </c>
      <c r="B482" s="163" t="s">
        <v>708</v>
      </c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4"/>
      <c r="W482" s="164"/>
      <c r="X482" s="164"/>
      <c r="Y482" s="164"/>
      <c r="Z482" s="162" t="s">
        <v>707</v>
      </c>
      <c r="AA482" s="165">
        <v>51571.9</v>
      </c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>
        <v>45341.4</v>
      </c>
      <c r="AM482" s="165"/>
      <c r="AN482" s="165"/>
      <c r="AO482" s="165"/>
      <c r="AP482" s="165">
        <v>154</v>
      </c>
      <c r="AQ482" s="165">
        <v>43767.2</v>
      </c>
      <c r="AR482" s="165"/>
      <c r="AS482" s="165"/>
      <c r="AT482" s="165"/>
      <c r="AU482" s="165">
        <v>154</v>
      </c>
      <c r="AV482" s="162" t="s">
        <v>707</v>
      </c>
    </row>
    <row r="483" spans="1:48" ht="16.5" customHeight="1">
      <c r="A483" s="166" t="s">
        <v>629</v>
      </c>
      <c r="B483" s="9"/>
      <c r="C483" s="9" t="s">
        <v>630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167"/>
      <c r="W483" s="167"/>
      <c r="X483" s="167"/>
      <c r="Y483" s="167"/>
      <c r="Z483" s="166" t="s">
        <v>629</v>
      </c>
      <c r="AA483" s="168">
        <v>6670.3</v>
      </c>
      <c r="AB483" s="168"/>
      <c r="AC483" s="168"/>
      <c r="AD483" s="168"/>
      <c r="AE483" s="168"/>
      <c r="AF483" s="168"/>
      <c r="AG483" s="168"/>
      <c r="AH483" s="168"/>
      <c r="AI483" s="168"/>
      <c r="AJ483" s="168"/>
      <c r="AK483" s="168"/>
      <c r="AL483" s="168">
        <v>6770.3</v>
      </c>
      <c r="AM483" s="168"/>
      <c r="AN483" s="168"/>
      <c r="AO483" s="168"/>
      <c r="AP483" s="168">
        <v>154</v>
      </c>
      <c r="AQ483" s="168">
        <v>6770.3</v>
      </c>
      <c r="AR483" s="168"/>
      <c r="AS483" s="168"/>
      <c r="AT483" s="168"/>
      <c r="AU483" s="168">
        <v>154</v>
      </c>
      <c r="AV483" s="166" t="s">
        <v>629</v>
      </c>
    </row>
    <row r="484" spans="1:48" ht="83.25" customHeight="1">
      <c r="A484" s="166" t="s">
        <v>705</v>
      </c>
      <c r="B484" s="9"/>
      <c r="C484" s="9" t="s">
        <v>706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167"/>
      <c r="W484" s="167"/>
      <c r="X484" s="167"/>
      <c r="Y484" s="167"/>
      <c r="Z484" s="166" t="s">
        <v>705</v>
      </c>
      <c r="AA484" s="168">
        <v>5970.3</v>
      </c>
      <c r="AB484" s="168"/>
      <c r="AC484" s="168"/>
      <c r="AD484" s="168"/>
      <c r="AE484" s="168"/>
      <c r="AF484" s="168"/>
      <c r="AG484" s="168"/>
      <c r="AH484" s="168"/>
      <c r="AI484" s="168"/>
      <c r="AJ484" s="168"/>
      <c r="AK484" s="168"/>
      <c r="AL484" s="168">
        <v>5970.3</v>
      </c>
      <c r="AM484" s="168"/>
      <c r="AN484" s="168"/>
      <c r="AO484" s="168"/>
      <c r="AP484" s="168">
        <v>154</v>
      </c>
      <c r="AQ484" s="168">
        <v>5970.3</v>
      </c>
      <c r="AR484" s="168"/>
      <c r="AS484" s="168"/>
      <c r="AT484" s="168"/>
      <c r="AU484" s="168">
        <v>154</v>
      </c>
      <c r="AV484" s="166" t="s">
        <v>705</v>
      </c>
    </row>
    <row r="485" spans="1:48" ht="83.25" customHeight="1">
      <c r="A485" s="166" t="s">
        <v>313</v>
      </c>
      <c r="B485" s="9"/>
      <c r="C485" s="9" t="s">
        <v>706</v>
      </c>
      <c r="D485" s="9"/>
      <c r="E485" s="9" t="s">
        <v>314</v>
      </c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167"/>
      <c r="W485" s="167"/>
      <c r="X485" s="167"/>
      <c r="Y485" s="167"/>
      <c r="Z485" s="166" t="s">
        <v>313</v>
      </c>
      <c r="AA485" s="168">
        <v>5970.3</v>
      </c>
      <c r="AB485" s="168"/>
      <c r="AC485" s="168"/>
      <c r="AD485" s="168"/>
      <c r="AE485" s="168"/>
      <c r="AF485" s="168"/>
      <c r="AG485" s="168"/>
      <c r="AH485" s="168"/>
      <c r="AI485" s="168"/>
      <c r="AJ485" s="168"/>
      <c r="AK485" s="168"/>
      <c r="AL485" s="168">
        <v>5970.3</v>
      </c>
      <c r="AM485" s="168"/>
      <c r="AN485" s="168"/>
      <c r="AO485" s="168"/>
      <c r="AP485" s="168">
        <v>154</v>
      </c>
      <c r="AQ485" s="168">
        <v>5970.3</v>
      </c>
      <c r="AR485" s="168"/>
      <c r="AS485" s="168"/>
      <c r="AT485" s="168"/>
      <c r="AU485" s="168">
        <v>154</v>
      </c>
      <c r="AV485" s="166" t="s">
        <v>313</v>
      </c>
    </row>
    <row r="486" spans="1:48" ht="33" customHeight="1">
      <c r="A486" s="166" t="s">
        <v>329</v>
      </c>
      <c r="B486" s="9"/>
      <c r="C486" s="9" t="s">
        <v>706</v>
      </c>
      <c r="D486" s="9"/>
      <c r="E486" s="9" t="s">
        <v>330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167"/>
      <c r="W486" s="167"/>
      <c r="X486" s="167"/>
      <c r="Y486" s="167"/>
      <c r="Z486" s="166" t="s">
        <v>329</v>
      </c>
      <c r="AA486" s="168">
        <v>5970.3</v>
      </c>
      <c r="AB486" s="168"/>
      <c r="AC486" s="168"/>
      <c r="AD486" s="168"/>
      <c r="AE486" s="168"/>
      <c r="AF486" s="168"/>
      <c r="AG486" s="168"/>
      <c r="AH486" s="168"/>
      <c r="AI486" s="168"/>
      <c r="AJ486" s="168"/>
      <c r="AK486" s="168"/>
      <c r="AL486" s="168">
        <v>5970.3</v>
      </c>
      <c r="AM486" s="168"/>
      <c r="AN486" s="168"/>
      <c r="AO486" s="168"/>
      <c r="AP486" s="168">
        <v>154</v>
      </c>
      <c r="AQ486" s="168">
        <v>5970.3</v>
      </c>
      <c r="AR486" s="168"/>
      <c r="AS486" s="168"/>
      <c r="AT486" s="168"/>
      <c r="AU486" s="168">
        <v>154</v>
      </c>
      <c r="AV486" s="166" t="s">
        <v>329</v>
      </c>
    </row>
    <row r="487" spans="1:48" ht="66.75" customHeight="1">
      <c r="A487" s="166" t="s">
        <v>331</v>
      </c>
      <c r="B487" s="9"/>
      <c r="C487" s="9" t="s">
        <v>706</v>
      </c>
      <c r="D487" s="9"/>
      <c r="E487" s="9" t="s">
        <v>332</v>
      </c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167"/>
      <c r="W487" s="167"/>
      <c r="X487" s="167"/>
      <c r="Y487" s="167"/>
      <c r="Z487" s="166" t="s">
        <v>331</v>
      </c>
      <c r="AA487" s="168">
        <v>5970.3</v>
      </c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>
        <v>5970.3</v>
      </c>
      <c r="AM487" s="168"/>
      <c r="AN487" s="168"/>
      <c r="AO487" s="168"/>
      <c r="AP487" s="168">
        <v>154</v>
      </c>
      <c r="AQ487" s="168">
        <v>5970.3</v>
      </c>
      <c r="AR487" s="168"/>
      <c r="AS487" s="168"/>
      <c r="AT487" s="168"/>
      <c r="AU487" s="168">
        <v>154</v>
      </c>
      <c r="AV487" s="166" t="s">
        <v>331</v>
      </c>
    </row>
    <row r="488" spans="1:48" ht="33" customHeight="1">
      <c r="A488" s="166" t="s">
        <v>245</v>
      </c>
      <c r="B488" s="9"/>
      <c r="C488" s="9" t="s">
        <v>706</v>
      </c>
      <c r="D488" s="9"/>
      <c r="E488" s="9" t="s">
        <v>333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167"/>
      <c r="W488" s="167"/>
      <c r="X488" s="167"/>
      <c r="Y488" s="167"/>
      <c r="Z488" s="166" t="s">
        <v>245</v>
      </c>
      <c r="AA488" s="168">
        <v>5816.3</v>
      </c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>
        <v>5816.3</v>
      </c>
      <c r="AM488" s="168"/>
      <c r="AN488" s="168"/>
      <c r="AO488" s="168"/>
      <c r="AP488" s="168"/>
      <c r="AQ488" s="168">
        <v>5816.3</v>
      </c>
      <c r="AR488" s="168"/>
      <c r="AS488" s="168"/>
      <c r="AT488" s="168"/>
      <c r="AU488" s="168"/>
      <c r="AV488" s="166" t="s">
        <v>245</v>
      </c>
    </row>
    <row r="489" spans="1:48" ht="133.5" customHeight="1">
      <c r="A489" s="166" t="s">
        <v>247</v>
      </c>
      <c r="B489" s="9"/>
      <c r="C489" s="9" t="s">
        <v>706</v>
      </c>
      <c r="D489" s="9"/>
      <c r="E489" s="9" t="s">
        <v>333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 t="s">
        <v>248</v>
      </c>
      <c r="U489" s="9"/>
      <c r="V489" s="167"/>
      <c r="W489" s="167"/>
      <c r="X489" s="167"/>
      <c r="Y489" s="167"/>
      <c r="Z489" s="166" t="s">
        <v>247</v>
      </c>
      <c r="AA489" s="168">
        <v>5416.3</v>
      </c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>
        <v>5416.3</v>
      </c>
      <c r="AM489" s="168"/>
      <c r="AN489" s="168"/>
      <c r="AO489" s="168"/>
      <c r="AP489" s="168"/>
      <c r="AQ489" s="168">
        <v>5416.3</v>
      </c>
      <c r="AR489" s="168"/>
      <c r="AS489" s="168"/>
      <c r="AT489" s="168"/>
      <c r="AU489" s="168"/>
      <c r="AV489" s="166" t="s">
        <v>247</v>
      </c>
    </row>
    <row r="490" spans="1:48" ht="49.5" customHeight="1">
      <c r="A490" s="166" t="s">
        <v>195</v>
      </c>
      <c r="B490" s="9"/>
      <c r="C490" s="9" t="s">
        <v>706</v>
      </c>
      <c r="D490" s="9"/>
      <c r="E490" s="9" t="s">
        <v>333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 t="s">
        <v>196</v>
      </c>
      <c r="U490" s="9"/>
      <c r="V490" s="167"/>
      <c r="W490" s="167"/>
      <c r="X490" s="167"/>
      <c r="Y490" s="167"/>
      <c r="Z490" s="166" t="s">
        <v>195</v>
      </c>
      <c r="AA490" s="168">
        <v>400</v>
      </c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>
        <v>400</v>
      </c>
      <c r="AM490" s="168"/>
      <c r="AN490" s="168"/>
      <c r="AO490" s="168"/>
      <c r="AP490" s="168"/>
      <c r="AQ490" s="168">
        <v>400</v>
      </c>
      <c r="AR490" s="168"/>
      <c r="AS490" s="168"/>
      <c r="AT490" s="168"/>
      <c r="AU490" s="168"/>
      <c r="AV490" s="166" t="s">
        <v>195</v>
      </c>
    </row>
    <row r="491" spans="1:48" ht="33" customHeight="1">
      <c r="A491" s="166" t="s">
        <v>1106</v>
      </c>
      <c r="B491" s="9"/>
      <c r="C491" s="9" t="s">
        <v>706</v>
      </c>
      <c r="D491" s="9"/>
      <c r="E491" s="9" t="s">
        <v>1105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167"/>
      <c r="W491" s="167"/>
      <c r="X491" s="167"/>
      <c r="Y491" s="167"/>
      <c r="Z491" s="166" t="s">
        <v>1106</v>
      </c>
      <c r="AA491" s="168">
        <v>154</v>
      </c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>
        <v>154</v>
      </c>
      <c r="AM491" s="168"/>
      <c r="AN491" s="168"/>
      <c r="AO491" s="168"/>
      <c r="AP491" s="168">
        <v>154</v>
      </c>
      <c r="AQ491" s="168">
        <v>154</v>
      </c>
      <c r="AR491" s="168"/>
      <c r="AS491" s="168"/>
      <c r="AT491" s="168"/>
      <c r="AU491" s="168">
        <v>154</v>
      </c>
      <c r="AV491" s="166" t="s">
        <v>1106</v>
      </c>
    </row>
    <row r="492" spans="1:48" ht="133.5" customHeight="1">
      <c r="A492" s="166" t="s">
        <v>247</v>
      </c>
      <c r="B492" s="9"/>
      <c r="C492" s="9" t="s">
        <v>706</v>
      </c>
      <c r="D492" s="9"/>
      <c r="E492" s="9" t="s">
        <v>1105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 t="s">
        <v>248</v>
      </c>
      <c r="U492" s="9"/>
      <c r="V492" s="167"/>
      <c r="W492" s="167"/>
      <c r="X492" s="167"/>
      <c r="Y492" s="167"/>
      <c r="Z492" s="166" t="s">
        <v>247</v>
      </c>
      <c r="AA492" s="168">
        <v>124.3</v>
      </c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>
        <v>124.3</v>
      </c>
      <c r="AM492" s="168"/>
      <c r="AN492" s="168"/>
      <c r="AO492" s="168"/>
      <c r="AP492" s="168">
        <v>124.3</v>
      </c>
      <c r="AQ492" s="168">
        <v>124.3</v>
      </c>
      <c r="AR492" s="168"/>
      <c r="AS492" s="168"/>
      <c r="AT492" s="168"/>
      <c r="AU492" s="168">
        <v>124.3</v>
      </c>
      <c r="AV492" s="166" t="s">
        <v>247</v>
      </c>
    </row>
    <row r="493" spans="1:48" ht="49.5" customHeight="1">
      <c r="A493" s="166" t="s">
        <v>195</v>
      </c>
      <c r="B493" s="9"/>
      <c r="C493" s="9" t="s">
        <v>706</v>
      </c>
      <c r="D493" s="9"/>
      <c r="E493" s="9" t="s">
        <v>1105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 t="s">
        <v>196</v>
      </c>
      <c r="U493" s="9"/>
      <c r="V493" s="167"/>
      <c r="W493" s="167"/>
      <c r="X493" s="167"/>
      <c r="Y493" s="167"/>
      <c r="Z493" s="166" t="s">
        <v>195</v>
      </c>
      <c r="AA493" s="168">
        <v>29.7</v>
      </c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>
        <v>29.7</v>
      </c>
      <c r="AM493" s="168"/>
      <c r="AN493" s="168"/>
      <c r="AO493" s="168"/>
      <c r="AP493" s="168">
        <v>29.7</v>
      </c>
      <c r="AQ493" s="168">
        <v>29.7</v>
      </c>
      <c r="AR493" s="168"/>
      <c r="AS493" s="168"/>
      <c r="AT493" s="168"/>
      <c r="AU493" s="168">
        <v>29.7</v>
      </c>
      <c r="AV493" s="166" t="s">
        <v>195</v>
      </c>
    </row>
    <row r="494" spans="1:48" ht="16.5" customHeight="1">
      <c r="A494" s="166" t="s">
        <v>709</v>
      </c>
      <c r="B494" s="9"/>
      <c r="C494" s="9" t="s">
        <v>710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167"/>
      <c r="W494" s="167"/>
      <c r="X494" s="167"/>
      <c r="Y494" s="167"/>
      <c r="Z494" s="166" t="s">
        <v>709</v>
      </c>
      <c r="AA494" s="168">
        <v>700</v>
      </c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>
        <v>800</v>
      </c>
      <c r="AM494" s="168"/>
      <c r="AN494" s="168"/>
      <c r="AO494" s="168"/>
      <c r="AP494" s="168"/>
      <c r="AQ494" s="168">
        <v>800</v>
      </c>
      <c r="AR494" s="168"/>
      <c r="AS494" s="168"/>
      <c r="AT494" s="168"/>
      <c r="AU494" s="168"/>
      <c r="AV494" s="166" t="s">
        <v>709</v>
      </c>
    </row>
    <row r="495" spans="1:48" ht="83.25" customHeight="1">
      <c r="A495" s="166" t="s">
        <v>313</v>
      </c>
      <c r="B495" s="9"/>
      <c r="C495" s="9" t="s">
        <v>710</v>
      </c>
      <c r="D495" s="9"/>
      <c r="E495" s="9" t="s">
        <v>314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167"/>
      <c r="W495" s="167"/>
      <c r="X495" s="167"/>
      <c r="Y495" s="167"/>
      <c r="Z495" s="166" t="s">
        <v>313</v>
      </c>
      <c r="AA495" s="168">
        <v>700</v>
      </c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>
        <v>800</v>
      </c>
      <c r="AM495" s="168"/>
      <c r="AN495" s="168"/>
      <c r="AO495" s="168"/>
      <c r="AP495" s="168"/>
      <c r="AQ495" s="168">
        <v>800</v>
      </c>
      <c r="AR495" s="168"/>
      <c r="AS495" s="168"/>
      <c r="AT495" s="168"/>
      <c r="AU495" s="168"/>
      <c r="AV495" s="166" t="s">
        <v>313</v>
      </c>
    </row>
    <row r="496" spans="1:48" ht="49.5" customHeight="1">
      <c r="A496" s="166" t="s">
        <v>315</v>
      </c>
      <c r="B496" s="9"/>
      <c r="C496" s="9" t="s">
        <v>710</v>
      </c>
      <c r="D496" s="9"/>
      <c r="E496" s="9" t="s">
        <v>316</v>
      </c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167"/>
      <c r="W496" s="167"/>
      <c r="X496" s="167"/>
      <c r="Y496" s="167"/>
      <c r="Z496" s="166" t="s">
        <v>315</v>
      </c>
      <c r="AA496" s="168">
        <v>700</v>
      </c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>
        <v>800</v>
      </c>
      <c r="AM496" s="168"/>
      <c r="AN496" s="168"/>
      <c r="AO496" s="168"/>
      <c r="AP496" s="168"/>
      <c r="AQ496" s="168">
        <v>800</v>
      </c>
      <c r="AR496" s="168"/>
      <c r="AS496" s="168"/>
      <c r="AT496" s="168"/>
      <c r="AU496" s="168"/>
      <c r="AV496" s="166" t="s">
        <v>315</v>
      </c>
    </row>
    <row r="497" spans="1:48" ht="99.75" customHeight="1">
      <c r="A497" s="166" t="s">
        <v>317</v>
      </c>
      <c r="B497" s="9"/>
      <c r="C497" s="9" t="s">
        <v>710</v>
      </c>
      <c r="D497" s="9"/>
      <c r="E497" s="9" t="s">
        <v>318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167"/>
      <c r="W497" s="167"/>
      <c r="X497" s="167"/>
      <c r="Y497" s="167"/>
      <c r="Z497" s="166" t="s">
        <v>317</v>
      </c>
      <c r="AA497" s="168">
        <v>700</v>
      </c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>
        <v>800</v>
      </c>
      <c r="AM497" s="168"/>
      <c r="AN497" s="168"/>
      <c r="AO497" s="168"/>
      <c r="AP497" s="168"/>
      <c r="AQ497" s="168">
        <v>800</v>
      </c>
      <c r="AR497" s="168"/>
      <c r="AS497" s="168"/>
      <c r="AT497" s="168"/>
      <c r="AU497" s="168"/>
      <c r="AV497" s="166" t="s">
        <v>317</v>
      </c>
    </row>
    <row r="498" spans="1:48" ht="33" customHeight="1">
      <c r="A498" s="166" t="s">
        <v>319</v>
      </c>
      <c r="B498" s="9"/>
      <c r="C498" s="9" t="s">
        <v>710</v>
      </c>
      <c r="D498" s="9"/>
      <c r="E498" s="9" t="s">
        <v>320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167"/>
      <c r="W498" s="167"/>
      <c r="X498" s="167"/>
      <c r="Y498" s="167"/>
      <c r="Z498" s="166" t="s">
        <v>319</v>
      </c>
      <c r="AA498" s="168">
        <v>700</v>
      </c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>
        <v>800</v>
      </c>
      <c r="AM498" s="168"/>
      <c r="AN498" s="168"/>
      <c r="AO498" s="168"/>
      <c r="AP498" s="168"/>
      <c r="AQ498" s="168">
        <v>800</v>
      </c>
      <c r="AR498" s="168"/>
      <c r="AS498" s="168"/>
      <c r="AT498" s="168"/>
      <c r="AU498" s="168"/>
      <c r="AV498" s="166" t="s">
        <v>319</v>
      </c>
    </row>
    <row r="499" spans="1:48" ht="33" customHeight="1">
      <c r="A499" s="166" t="s">
        <v>181</v>
      </c>
      <c r="B499" s="9"/>
      <c r="C499" s="9" t="s">
        <v>710</v>
      </c>
      <c r="D499" s="9"/>
      <c r="E499" s="9" t="s">
        <v>320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 t="s">
        <v>182</v>
      </c>
      <c r="U499" s="9"/>
      <c r="V499" s="167"/>
      <c r="W499" s="167"/>
      <c r="X499" s="167"/>
      <c r="Y499" s="167"/>
      <c r="Z499" s="166" t="s">
        <v>181</v>
      </c>
      <c r="AA499" s="168">
        <v>700</v>
      </c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>
        <v>800</v>
      </c>
      <c r="AM499" s="168"/>
      <c r="AN499" s="168"/>
      <c r="AO499" s="168"/>
      <c r="AP499" s="168"/>
      <c r="AQ499" s="168">
        <v>800</v>
      </c>
      <c r="AR499" s="168"/>
      <c r="AS499" s="168"/>
      <c r="AT499" s="168"/>
      <c r="AU499" s="168"/>
      <c r="AV499" s="166" t="s">
        <v>181</v>
      </c>
    </row>
    <row r="500" spans="1:48" ht="66.75" customHeight="1">
      <c r="A500" s="166" t="s">
        <v>711</v>
      </c>
      <c r="B500" s="9"/>
      <c r="C500" s="9" t="s">
        <v>712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167"/>
      <c r="W500" s="167"/>
      <c r="X500" s="167"/>
      <c r="Y500" s="167"/>
      <c r="Z500" s="166" t="s">
        <v>711</v>
      </c>
      <c r="AA500" s="168">
        <v>44901.6</v>
      </c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>
        <v>38571.1</v>
      </c>
      <c r="AM500" s="168"/>
      <c r="AN500" s="168"/>
      <c r="AO500" s="168"/>
      <c r="AP500" s="168"/>
      <c r="AQ500" s="168">
        <v>36996.9</v>
      </c>
      <c r="AR500" s="168"/>
      <c r="AS500" s="168"/>
      <c r="AT500" s="168"/>
      <c r="AU500" s="168"/>
      <c r="AV500" s="166" t="s">
        <v>711</v>
      </c>
    </row>
    <row r="501" spans="1:48" ht="66.75" customHeight="1">
      <c r="A501" s="166" t="s">
        <v>713</v>
      </c>
      <c r="B501" s="9"/>
      <c r="C501" s="9" t="s">
        <v>714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167"/>
      <c r="W501" s="167"/>
      <c r="X501" s="167"/>
      <c r="Y501" s="167"/>
      <c r="Z501" s="166" t="s">
        <v>713</v>
      </c>
      <c r="AA501" s="168">
        <v>44901.6</v>
      </c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>
        <v>38571.1</v>
      </c>
      <c r="AM501" s="168"/>
      <c r="AN501" s="168"/>
      <c r="AO501" s="168"/>
      <c r="AP501" s="168"/>
      <c r="AQ501" s="168">
        <v>36996.9</v>
      </c>
      <c r="AR501" s="168"/>
      <c r="AS501" s="168"/>
      <c r="AT501" s="168"/>
      <c r="AU501" s="168"/>
      <c r="AV501" s="166" t="s">
        <v>713</v>
      </c>
    </row>
    <row r="502" spans="1:48" ht="83.25" customHeight="1">
      <c r="A502" s="166" t="s">
        <v>313</v>
      </c>
      <c r="B502" s="9"/>
      <c r="C502" s="9" t="s">
        <v>714</v>
      </c>
      <c r="D502" s="9"/>
      <c r="E502" s="9" t="s">
        <v>314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167"/>
      <c r="W502" s="167"/>
      <c r="X502" s="167"/>
      <c r="Y502" s="167"/>
      <c r="Z502" s="166" t="s">
        <v>313</v>
      </c>
      <c r="AA502" s="168">
        <v>44901.6</v>
      </c>
      <c r="AB502" s="168"/>
      <c r="AC502" s="168"/>
      <c r="AD502" s="168"/>
      <c r="AE502" s="168"/>
      <c r="AF502" s="168"/>
      <c r="AG502" s="168"/>
      <c r="AH502" s="168"/>
      <c r="AI502" s="168"/>
      <c r="AJ502" s="168"/>
      <c r="AK502" s="168"/>
      <c r="AL502" s="168">
        <v>38571.1</v>
      </c>
      <c r="AM502" s="168"/>
      <c r="AN502" s="168"/>
      <c r="AO502" s="168"/>
      <c r="AP502" s="168"/>
      <c r="AQ502" s="168">
        <v>36996.9</v>
      </c>
      <c r="AR502" s="168"/>
      <c r="AS502" s="168"/>
      <c r="AT502" s="168"/>
      <c r="AU502" s="168"/>
      <c r="AV502" s="166" t="s">
        <v>313</v>
      </c>
    </row>
    <row r="503" spans="1:48" ht="49.5" customHeight="1">
      <c r="A503" s="166" t="s">
        <v>321</v>
      </c>
      <c r="B503" s="9"/>
      <c r="C503" s="9" t="s">
        <v>714</v>
      </c>
      <c r="D503" s="9"/>
      <c r="E503" s="9" t="s">
        <v>322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167"/>
      <c r="W503" s="167"/>
      <c r="X503" s="167"/>
      <c r="Y503" s="167"/>
      <c r="Z503" s="166" t="s">
        <v>321</v>
      </c>
      <c r="AA503" s="168">
        <v>44901.6</v>
      </c>
      <c r="AB503" s="168"/>
      <c r="AC503" s="168"/>
      <c r="AD503" s="168"/>
      <c r="AE503" s="168"/>
      <c r="AF503" s="168"/>
      <c r="AG503" s="168"/>
      <c r="AH503" s="168"/>
      <c r="AI503" s="168"/>
      <c r="AJ503" s="168"/>
      <c r="AK503" s="168"/>
      <c r="AL503" s="168">
        <v>38571.1</v>
      </c>
      <c r="AM503" s="168"/>
      <c r="AN503" s="168"/>
      <c r="AO503" s="168"/>
      <c r="AP503" s="168"/>
      <c r="AQ503" s="168">
        <v>36996.9</v>
      </c>
      <c r="AR503" s="168"/>
      <c r="AS503" s="168"/>
      <c r="AT503" s="168"/>
      <c r="AU503" s="168"/>
      <c r="AV503" s="166" t="s">
        <v>321</v>
      </c>
    </row>
    <row r="504" spans="1:48" ht="49.5" customHeight="1">
      <c r="A504" s="166" t="s">
        <v>323</v>
      </c>
      <c r="B504" s="9"/>
      <c r="C504" s="9" t="s">
        <v>714</v>
      </c>
      <c r="D504" s="9"/>
      <c r="E504" s="9" t="s">
        <v>324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167"/>
      <c r="W504" s="167"/>
      <c r="X504" s="167"/>
      <c r="Y504" s="167"/>
      <c r="Z504" s="166" t="s">
        <v>323</v>
      </c>
      <c r="AA504" s="168">
        <v>44901.6</v>
      </c>
      <c r="AB504" s="168"/>
      <c r="AC504" s="168"/>
      <c r="AD504" s="168"/>
      <c r="AE504" s="168"/>
      <c r="AF504" s="168"/>
      <c r="AG504" s="168"/>
      <c r="AH504" s="168"/>
      <c r="AI504" s="168"/>
      <c r="AJ504" s="168"/>
      <c r="AK504" s="168"/>
      <c r="AL504" s="168">
        <v>38571.1</v>
      </c>
      <c r="AM504" s="168"/>
      <c r="AN504" s="168"/>
      <c r="AO504" s="168"/>
      <c r="AP504" s="168"/>
      <c r="AQ504" s="168">
        <v>36996.9</v>
      </c>
      <c r="AR504" s="168"/>
      <c r="AS504" s="168"/>
      <c r="AT504" s="168"/>
      <c r="AU504" s="168"/>
      <c r="AV504" s="166" t="s">
        <v>323</v>
      </c>
    </row>
    <row r="505" spans="1:48" ht="66.75" customHeight="1">
      <c r="A505" s="166" t="s">
        <v>325</v>
      </c>
      <c r="B505" s="9"/>
      <c r="C505" s="9" t="s">
        <v>714</v>
      </c>
      <c r="D505" s="9"/>
      <c r="E505" s="9" t="s">
        <v>326</v>
      </c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167"/>
      <c r="W505" s="167"/>
      <c r="X505" s="167"/>
      <c r="Y505" s="167"/>
      <c r="Z505" s="166" t="s">
        <v>325</v>
      </c>
      <c r="AA505" s="168">
        <v>38527.6</v>
      </c>
      <c r="AB505" s="168"/>
      <c r="AC505" s="168"/>
      <c r="AD505" s="168"/>
      <c r="AE505" s="168"/>
      <c r="AF505" s="168"/>
      <c r="AG505" s="168"/>
      <c r="AH505" s="168"/>
      <c r="AI505" s="168"/>
      <c r="AJ505" s="168"/>
      <c r="AK505" s="168"/>
      <c r="AL505" s="168">
        <v>32197.1</v>
      </c>
      <c r="AM505" s="168"/>
      <c r="AN505" s="168"/>
      <c r="AO505" s="168"/>
      <c r="AP505" s="168"/>
      <c r="AQ505" s="168">
        <v>30622.9</v>
      </c>
      <c r="AR505" s="168"/>
      <c r="AS505" s="168"/>
      <c r="AT505" s="168"/>
      <c r="AU505" s="168"/>
      <c r="AV505" s="166" t="s">
        <v>325</v>
      </c>
    </row>
    <row r="506" spans="1:48" ht="33" customHeight="1">
      <c r="A506" s="166" t="s">
        <v>207</v>
      </c>
      <c r="B506" s="9"/>
      <c r="C506" s="9" t="s">
        <v>714</v>
      </c>
      <c r="D506" s="9"/>
      <c r="E506" s="9" t="s">
        <v>326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 t="s">
        <v>208</v>
      </c>
      <c r="U506" s="9"/>
      <c r="V506" s="167"/>
      <c r="W506" s="167"/>
      <c r="X506" s="167"/>
      <c r="Y506" s="167"/>
      <c r="Z506" s="166" t="s">
        <v>207</v>
      </c>
      <c r="AA506" s="168">
        <v>38527.6</v>
      </c>
      <c r="AB506" s="168"/>
      <c r="AC506" s="168"/>
      <c r="AD506" s="168"/>
      <c r="AE506" s="168"/>
      <c r="AF506" s="168"/>
      <c r="AG506" s="168"/>
      <c r="AH506" s="168"/>
      <c r="AI506" s="168"/>
      <c r="AJ506" s="168"/>
      <c r="AK506" s="168"/>
      <c r="AL506" s="168">
        <v>32197.1</v>
      </c>
      <c r="AM506" s="168"/>
      <c r="AN506" s="168"/>
      <c r="AO506" s="168"/>
      <c r="AP506" s="168"/>
      <c r="AQ506" s="168">
        <v>30622.9</v>
      </c>
      <c r="AR506" s="168"/>
      <c r="AS506" s="168"/>
      <c r="AT506" s="168"/>
      <c r="AU506" s="168"/>
      <c r="AV506" s="166" t="s">
        <v>207</v>
      </c>
    </row>
    <row r="507" spans="1:48" ht="83.25" customHeight="1">
      <c r="A507" s="166" t="s">
        <v>327</v>
      </c>
      <c r="B507" s="9"/>
      <c r="C507" s="9" t="s">
        <v>714</v>
      </c>
      <c r="D507" s="9"/>
      <c r="E507" s="9" t="s">
        <v>328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167"/>
      <c r="W507" s="167"/>
      <c r="X507" s="167"/>
      <c r="Y507" s="167"/>
      <c r="Z507" s="166" t="s">
        <v>327</v>
      </c>
      <c r="AA507" s="168">
        <v>6374</v>
      </c>
      <c r="AB507" s="168"/>
      <c r="AC507" s="168"/>
      <c r="AD507" s="168"/>
      <c r="AE507" s="168"/>
      <c r="AF507" s="168"/>
      <c r="AG507" s="168"/>
      <c r="AH507" s="168"/>
      <c r="AI507" s="168"/>
      <c r="AJ507" s="168"/>
      <c r="AK507" s="168"/>
      <c r="AL507" s="168">
        <v>6374</v>
      </c>
      <c r="AM507" s="168"/>
      <c r="AN507" s="168"/>
      <c r="AO507" s="168"/>
      <c r="AP507" s="168"/>
      <c r="AQ507" s="168">
        <v>6374</v>
      </c>
      <c r="AR507" s="168"/>
      <c r="AS507" s="168"/>
      <c r="AT507" s="168"/>
      <c r="AU507" s="168"/>
      <c r="AV507" s="166" t="s">
        <v>327</v>
      </c>
    </row>
    <row r="508" spans="1:48" ht="33" customHeight="1">
      <c r="A508" s="166" t="s">
        <v>207</v>
      </c>
      <c r="B508" s="9"/>
      <c r="C508" s="9" t="s">
        <v>714</v>
      </c>
      <c r="D508" s="9"/>
      <c r="E508" s="9" t="s">
        <v>328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 t="s">
        <v>208</v>
      </c>
      <c r="U508" s="9"/>
      <c r="V508" s="167"/>
      <c r="W508" s="167"/>
      <c r="X508" s="167"/>
      <c r="Y508" s="167"/>
      <c r="Z508" s="166" t="s">
        <v>207</v>
      </c>
      <c r="AA508" s="168">
        <v>6374</v>
      </c>
      <c r="AB508" s="168"/>
      <c r="AC508" s="168"/>
      <c r="AD508" s="168"/>
      <c r="AE508" s="168"/>
      <c r="AF508" s="168"/>
      <c r="AG508" s="168"/>
      <c r="AH508" s="168"/>
      <c r="AI508" s="168"/>
      <c r="AJ508" s="168"/>
      <c r="AK508" s="168"/>
      <c r="AL508" s="168">
        <v>6374</v>
      </c>
      <c r="AM508" s="168"/>
      <c r="AN508" s="168"/>
      <c r="AO508" s="168"/>
      <c r="AP508" s="168"/>
      <c r="AQ508" s="168">
        <v>6374</v>
      </c>
      <c r="AR508" s="168"/>
      <c r="AS508" s="168"/>
      <c r="AT508" s="168"/>
      <c r="AU508" s="168"/>
      <c r="AV508" s="166" t="s">
        <v>207</v>
      </c>
    </row>
    <row r="509" spans="2:27" ht="23.25" customHeight="1"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6" t="s">
        <v>32</v>
      </c>
      <c r="AA509" s="169">
        <f>AA11+AA24+AA70+AA342+AA470+AA482</f>
        <v>523892.80000000005</v>
      </c>
    </row>
  </sheetData>
  <sheetProtection/>
  <mergeCells count="35">
    <mergeCell ref="AV8:AV9"/>
    <mergeCell ref="AP8:AP9"/>
    <mergeCell ref="AQ8:AQ9"/>
    <mergeCell ref="AR8:AR9"/>
    <mergeCell ref="AS8:AS9"/>
    <mergeCell ref="AT8:AT9"/>
    <mergeCell ref="AU8:AU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B6:AV6"/>
    <mergeCell ref="A8:A9"/>
    <mergeCell ref="B8:B9"/>
    <mergeCell ref="C8:C9"/>
    <mergeCell ref="D8:D9"/>
    <mergeCell ref="E8:S9"/>
    <mergeCell ref="T8:T9"/>
    <mergeCell ref="U8:U9"/>
    <mergeCell ref="V8:V9"/>
    <mergeCell ref="W8:W9"/>
  </mergeCells>
  <printOptions/>
  <pageMargins left="0.43" right="0.3937007874015748" top="0.34" bottom="0.17" header="0.34" footer="0.17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451"/>
  <sheetViews>
    <sheetView showGridLines="0" zoomScale="80" zoomScaleNormal="80" zoomScalePageLayoutView="0" workbookViewId="0" topLeftCell="B1">
      <selection activeCell="Z5" sqref="Z5"/>
    </sheetView>
  </sheetViews>
  <sheetFormatPr defaultColWidth="9.140625" defaultRowHeight="9.75" customHeight="1"/>
  <cols>
    <col min="1" max="1" width="8.00390625" style="0" hidden="1" customWidth="1"/>
    <col min="2" max="2" width="6.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41" width="8.00390625" style="0" hidden="1" customWidth="1"/>
    <col min="42" max="43" width="26.00390625" style="0" customWidth="1"/>
    <col min="44" max="44" width="8.00390625" style="0" hidden="1" customWidth="1"/>
  </cols>
  <sheetData>
    <row r="1" spans="1:44" ht="10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  <c r="W1" s="156"/>
      <c r="X1" s="156"/>
      <c r="Y1" s="156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20" t="s">
        <v>715</v>
      </c>
      <c r="AR1" s="157"/>
    </row>
    <row r="2" spans="1:44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  <c r="W2" s="156"/>
      <c r="X2" s="156"/>
      <c r="Y2" s="156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20" t="s">
        <v>1</v>
      </c>
      <c r="AR2" s="157"/>
    </row>
    <row r="3" spans="1:44" ht="18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156"/>
      <c r="X3" s="156"/>
      <c r="Y3" s="156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20" t="s">
        <v>2</v>
      </c>
      <c r="AR3" s="157"/>
    </row>
    <row r="4" spans="1:44" ht="18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  <c r="W4" s="156"/>
      <c r="X4" s="156"/>
      <c r="Y4" s="156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20" t="s">
        <v>1137</v>
      </c>
      <c r="AR4" s="157"/>
    </row>
    <row r="5" spans="1:44" ht="17.2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156"/>
      <c r="X5" s="156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</row>
    <row r="6" spans="1:44" ht="24.75" customHeight="1">
      <c r="A6" s="158"/>
      <c r="B6" s="295" t="s">
        <v>716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</row>
    <row r="7" ht="15"/>
    <row r="8" spans="1:44" ht="9" customHeight="1">
      <c r="A8" s="296" t="s">
        <v>13</v>
      </c>
      <c r="B8" s="297" t="s">
        <v>615</v>
      </c>
      <c r="C8" s="297" t="s">
        <v>616</v>
      </c>
      <c r="D8" s="297" t="s">
        <v>616</v>
      </c>
      <c r="E8" s="297" t="s">
        <v>4</v>
      </c>
      <c r="F8" s="297" t="s">
        <v>4</v>
      </c>
      <c r="G8" s="297" t="s">
        <v>4</v>
      </c>
      <c r="H8" s="297" t="s">
        <v>4</v>
      </c>
      <c r="I8" s="297" t="s">
        <v>4</v>
      </c>
      <c r="J8" s="297" t="s">
        <v>4</v>
      </c>
      <c r="K8" s="297" t="s">
        <v>4</v>
      </c>
      <c r="L8" s="297" t="s">
        <v>4</v>
      </c>
      <c r="M8" s="297" t="s">
        <v>4</v>
      </c>
      <c r="N8" s="297" t="s">
        <v>4</v>
      </c>
      <c r="O8" s="297" t="s">
        <v>4</v>
      </c>
      <c r="P8" s="297" t="s">
        <v>4</v>
      </c>
      <c r="Q8" s="297" t="s">
        <v>4</v>
      </c>
      <c r="R8" s="297" t="s">
        <v>4</v>
      </c>
      <c r="S8" s="297" t="s">
        <v>4</v>
      </c>
      <c r="T8" s="297" t="s">
        <v>5</v>
      </c>
      <c r="U8" s="297" t="s">
        <v>617</v>
      </c>
      <c r="V8" s="297" t="s">
        <v>618</v>
      </c>
      <c r="W8" s="297" t="s">
        <v>619</v>
      </c>
      <c r="X8" s="297" t="s">
        <v>620</v>
      </c>
      <c r="Y8" s="297" t="s">
        <v>621</v>
      </c>
      <c r="Z8" s="296" t="s">
        <v>13</v>
      </c>
      <c r="AA8" s="296" t="s">
        <v>8</v>
      </c>
      <c r="AB8" s="296" t="s">
        <v>9</v>
      </c>
      <c r="AC8" s="296" t="s">
        <v>10</v>
      </c>
      <c r="AD8" s="296" t="s">
        <v>11</v>
      </c>
      <c r="AE8" s="296" t="s">
        <v>12</v>
      </c>
      <c r="AF8" s="296" t="s">
        <v>8</v>
      </c>
      <c r="AG8" s="296" t="s">
        <v>9</v>
      </c>
      <c r="AH8" s="296" t="s">
        <v>10</v>
      </c>
      <c r="AI8" s="296" t="s">
        <v>11</v>
      </c>
      <c r="AJ8" s="296" t="s">
        <v>12</v>
      </c>
      <c r="AK8" s="296" t="s">
        <v>8</v>
      </c>
      <c r="AL8" s="296" t="s">
        <v>9</v>
      </c>
      <c r="AM8" s="296" t="s">
        <v>10</v>
      </c>
      <c r="AN8" s="296" t="s">
        <v>11</v>
      </c>
      <c r="AO8" s="296" t="s">
        <v>12</v>
      </c>
      <c r="AP8" s="296" t="s">
        <v>444</v>
      </c>
      <c r="AQ8" s="296" t="s">
        <v>445</v>
      </c>
      <c r="AR8" s="296" t="s">
        <v>13</v>
      </c>
    </row>
    <row r="9" spans="1:44" ht="15" customHeight="1">
      <c r="A9" s="296"/>
      <c r="B9" s="297" t="s">
        <v>622</v>
      </c>
      <c r="C9" s="297" t="s">
        <v>6</v>
      </c>
      <c r="D9" s="297" t="s">
        <v>14</v>
      </c>
      <c r="E9" s="297" t="s">
        <v>4</v>
      </c>
      <c r="F9" s="297" t="s">
        <v>4</v>
      </c>
      <c r="G9" s="297" t="s">
        <v>4</v>
      </c>
      <c r="H9" s="297" t="s">
        <v>4</v>
      </c>
      <c r="I9" s="297" t="s">
        <v>4</v>
      </c>
      <c r="J9" s="297" t="s">
        <v>4</v>
      </c>
      <c r="K9" s="297" t="s">
        <v>4</v>
      </c>
      <c r="L9" s="297" t="s">
        <v>4</v>
      </c>
      <c r="M9" s="297" t="s">
        <v>4</v>
      </c>
      <c r="N9" s="297" t="s">
        <v>4</v>
      </c>
      <c r="O9" s="297" t="s">
        <v>4</v>
      </c>
      <c r="P9" s="297" t="s">
        <v>4</v>
      </c>
      <c r="Q9" s="297" t="s">
        <v>4</v>
      </c>
      <c r="R9" s="297" t="s">
        <v>4</v>
      </c>
      <c r="S9" s="297" t="s">
        <v>4</v>
      </c>
      <c r="T9" s="297" t="s">
        <v>5</v>
      </c>
      <c r="U9" s="297" t="s">
        <v>617</v>
      </c>
      <c r="V9" s="297" t="s">
        <v>618</v>
      </c>
      <c r="W9" s="297" t="s">
        <v>619</v>
      </c>
      <c r="X9" s="297" t="s">
        <v>620</v>
      </c>
      <c r="Y9" s="297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 t="s">
        <v>8</v>
      </c>
      <c r="AQ9" s="296" t="s">
        <v>8</v>
      </c>
      <c r="AR9" s="296"/>
    </row>
    <row r="10" spans="1:44" ht="12" customHeight="1">
      <c r="A10" s="159"/>
      <c r="B10" s="159" t="s">
        <v>623</v>
      </c>
      <c r="C10" s="159" t="s">
        <v>30</v>
      </c>
      <c r="D10" s="159"/>
      <c r="E10" s="159" t="s">
        <v>31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 t="s">
        <v>624</v>
      </c>
      <c r="U10" s="159"/>
      <c r="V10" s="160"/>
      <c r="W10" s="160"/>
      <c r="X10" s="160"/>
      <c r="Y10" s="160"/>
      <c r="Z10" s="159" t="s">
        <v>625</v>
      </c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 t="s">
        <v>626</v>
      </c>
      <c r="AQ10" s="159">
        <v>7</v>
      </c>
      <c r="AR10" s="161"/>
    </row>
    <row r="11" spans="1:44" ht="33" customHeight="1">
      <c r="A11" s="162" t="s">
        <v>627</v>
      </c>
      <c r="B11" s="163" t="s">
        <v>628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  <c r="W11" s="164"/>
      <c r="X11" s="164"/>
      <c r="Y11" s="164"/>
      <c r="Z11" s="162" t="s">
        <v>627</v>
      </c>
      <c r="AA11" s="165">
        <v>1739.5</v>
      </c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>
        <v>1739.5</v>
      </c>
      <c r="AQ11" s="165">
        <v>1739.5</v>
      </c>
      <c r="AR11" s="162" t="s">
        <v>627</v>
      </c>
    </row>
    <row r="12" spans="1:44" ht="16.5" customHeight="1">
      <c r="A12" s="166" t="s">
        <v>629</v>
      </c>
      <c r="B12" s="9"/>
      <c r="C12" s="9" t="s">
        <v>630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67"/>
      <c r="W12" s="167"/>
      <c r="X12" s="167"/>
      <c r="Y12" s="167"/>
      <c r="Z12" s="166" t="s">
        <v>629</v>
      </c>
      <c r="AA12" s="168">
        <v>1739.5</v>
      </c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>
        <v>1739.5</v>
      </c>
      <c r="AQ12" s="168">
        <v>1739.5</v>
      </c>
      <c r="AR12" s="166" t="s">
        <v>629</v>
      </c>
    </row>
    <row r="13" spans="1:44" ht="99.75" customHeight="1">
      <c r="A13" s="166" t="s">
        <v>631</v>
      </c>
      <c r="B13" s="9"/>
      <c r="C13" s="9" t="s">
        <v>632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67"/>
      <c r="W13" s="167"/>
      <c r="X13" s="167"/>
      <c r="Y13" s="167"/>
      <c r="Z13" s="166" t="s">
        <v>631</v>
      </c>
      <c r="AA13" s="168">
        <v>1389.5</v>
      </c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>
        <v>1389.5</v>
      </c>
      <c r="AQ13" s="168">
        <v>1389.5</v>
      </c>
      <c r="AR13" s="166" t="s">
        <v>631</v>
      </c>
    </row>
    <row r="14" spans="1:44" ht="66.75" customHeight="1">
      <c r="A14" s="166" t="s">
        <v>1064</v>
      </c>
      <c r="B14" s="9"/>
      <c r="C14" s="9" t="s">
        <v>632</v>
      </c>
      <c r="D14" s="9"/>
      <c r="E14" s="9" t="s">
        <v>392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67"/>
      <c r="W14" s="167"/>
      <c r="X14" s="167"/>
      <c r="Y14" s="167"/>
      <c r="Z14" s="166" t="s">
        <v>1064</v>
      </c>
      <c r="AA14" s="168">
        <v>1389.5</v>
      </c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>
        <v>1389.5</v>
      </c>
      <c r="AQ14" s="168">
        <v>1389.5</v>
      </c>
      <c r="AR14" s="166" t="s">
        <v>1064</v>
      </c>
    </row>
    <row r="15" spans="1:44" ht="33" customHeight="1">
      <c r="A15" s="166" t="s">
        <v>397</v>
      </c>
      <c r="B15" s="9"/>
      <c r="C15" s="9" t="s">
        <v>632</v>
      </c>
      <c r="D15" s="9"/>
      <c r="E15" s="9" t="s">
        <v>398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67"/>
      <c r="W15" s="167"/>
      <c r="X15" s="167"/>
      <c r="Y15" s="167"/>
      <c r="Z15" s="166" t="s">
        <v>397</v>
      </c>
      <c r="AA15" s="168">
        <v>155.3</v>
      </c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>
        <v>155.3</v>
      </c>
      <c r="AQ15" s="168">
        <v>155.3</v>
      </c>
      <c r="AR15" s="166" t="s">
        <v>397</v>
      </c>
    </row>
    <row r="16" spans="1:44" ht="133.5" customHeight="1">
      <c r="A16" s="166" t="s">
        <v>247</v>
      </c>
      <c r="B16" s="9"/>
      <c r="C16" s="9" t="s">
        <v>632</v>
      </c>
      <c r="D16" s="9"/>
      <c r="E16" s="9" t="s">
        <v>398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 t="s">
        <v>248</v>
      </c>
      <c r="U16" s="9"/>
      <c r="V16" s="167"/>
      <c r="W16" s="167"/>
      <c r="X16" s="167"/>
      <c r="Y16" s="167"/>
      <c r="Z16" s="166" t="s">
        <v>247</v>
      </c>
      <c r="AA16" s="168">
        <v>155.3</v>
      </c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>
        <v>155.3</v>
      </c>
      <c r="AQ16" s="168">
        <v>155.3</v>
      </c>
      <c r="AR16" s="166" t="s">
        <v>247</v>
      </c>
    </row>
    <row r="17" spans="1:44" ht="33" customHeight="1">
      <c r="A17" s="166" t="s">
        <v>245</v>
      </c>
      <c r="B17" s="9"/>
      <c r="C17" s="9" t="s">
        <v>632</v>
      </c>
      <c r="D17" s="9"/>
      <c r="E17" s="9" t="s">
        <v>401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67"/>
      <c r="W17" s="167"/>
      <c r="X17" s="167"/>
      <c r="Y17" s="167"/>
      <c r="Z17" s="166" t="s">
        <v>245</v>
      </c>
      <c r="AA17" s="168">
        <v>1234.2</v>
      </c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>
        <v>1234.2</v>
      </c>
      <c r="AQ17" s="168">
        <v>1234.2</v>
      </c>
      <c r="AR17" s="166" t="s">
        <v>245</v>
      </c>
    </row>
    <row r="18" spans="1:44" ht="133.5" customHeight="1">
      <c r="A18" s="166" t="s">
        <v>247</v>
      </c>
      <c r="B18" s="9"/>
      <c r="C18" s="9" t="s">
        <v>632</v>
      </c>
      <c r="D18" s="9"/>
      <c r="E18" s="9" t="s">
        <v>401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 t="s">
        <v>248</v>
      </c>
      <c r="U18" s="9"/>
      <c r="V18" s="167"/>
      <c r="W18" s="167"/>
      <c r="X18" s="167"/>
      <c r="Y18" s="167"/>
      <c r="Z18" s="166" t="s">
        <v>247</v>
      </c>
      <c r="AA18" s="168">
        <v>994.2</v>
      </c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>
        <v>994.2</v>
      </c>
      <c r="AQ18" s="168">
        <v>994.2</v>
      </c>
      <c r="AR18" s="166" t="s">
        <v>247</v>
      </c>
    </row>
    <row r="19" spans="1:44" ht="49.5" customHeight="1">
      <c r="A19" s="166" t="s">
        <v>195</v>
      </c>
      <c r="B19" s="9"/>
      <c r="C19" s="9" t="s">
        <v>632</v>
      </c>
      <c r="D19" s="9"/>
      <c r="E19" s="9" t="s">
        <v>401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196</v>
      </c>
      <c r="U19" s="9"/>
      <c r="V19" s="167"/>
      <c r="W19" s="167"/>
      <c r="X19" s="167"/>
      <c r="Y19" s="167"/>
      <c r="Z19" s="166" t="s">
        <v>195</v>
      </c>
      <c r="AA19" s="168">
        <v>240</v>
      </c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>
        <v>240</v>
      </c>
      <c r="AQ19" s="168">
        <v>240</v>
      </c>
      <c r="AR19" s="166" t="s">
        <v>195</v>
      </c>
    </row>
    <row r="20" spans="1:44" ht="33" customHeight="1">
      <c r="A20" s="166" t="s">
        <v>653</v>
      </c>
      <c r="B20" s="9"/>
      <c r="C20" s="9" t="s">
        <v>654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67"/>
      <c r="W20" s="167"/>
      <c r="X20" s="167"/>
      <c r="Y20" s="167"/>
      <c r="Z20" s="166" t="s">
        <v>653</v>
      </c>
      <c r="AA20" s="168">
        <v>350</v>
      </c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>
        <v>350</v>
      </c>
      <c r="AQ20" s="168">
        <v>350</v>
      </c>
      <c r="AR20" s="166" t="s">
        <v>653</v>
      </c>
    </row>
    <row r="21" spans="1:44" ht="49.5" customHeight="1">
      <c r="A21" s="166" t="s">
        <v>418</v>
      </c>
      <c r="B21" s="9"/>
      <c r="C21" s="9" t="s">
        <v>654</v>
      </c>
      <c r="D21" s="9"/>
      <c r="E21" s="9" t="s">
        <v>419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67"/>
      <c r="W21" s="167"/>
      <c r="X21" s="167"/>
      <c r="Y21" s="167"/>
      <c r="Z21" s="166" t="s">
        <v>418</v>
      </c>
      <c r="AA21" s="168">
        <v>350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>
        <v>350</v>
      </c>
      <c r="AQ21" s="168">
        <v>350</v>
      </c>
      <c r="AR21" s="166" t="s">
        <v>418</v>
      </c>
    </row>
    <row r="22" spans="1:44" ht="33" customHeight="1">
      <c r="A22" s="166" t="s">
        <v>426</v>
      </c>
      <c r="B22" s="9"/>
      <c r="C22" s="9" t="s">
        <v>654</v>
      </c>
      <c r="D22" s="9"/>
      <c r="E22" s="9" t="s">
        <v>427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67"/>
      <c r="W22" s="167"/>
      <c r="X22" s="167"/>
      <c r="Y22" s="167"/>
      <c r="Z22" s="166" t="s">
        <v>426</v>
      </c>
      <c r="AA22" s="168">
        <v>350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>
        <v>350</v>
      </c>
      <c r="AQ22" s="168">
        <v>350</v>
      </c>
      <c r="AR22" s="166" t="s">
        <v>426</v>
      </c>
    </row>
    <row r="23" spans="1:44" ht="49.5" customHeight="1">
      <c r="A23" s="166" t="s">
        <v>195</v>
      </c>
      <c r="B23" s="9"/>
      <c r="C23" s="9" t="s">
        <v>654</v>
      </c>
      <c r="D23" s="9"/>
      <c r="E23" s="9" t="s">
        <v>427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196</v>
      </c>
      <c r="U23" s="9"/>
      <c r="V23" s="167"/>
      <c r="W23" s="167"/>
      <c r="X23" s="167"/>
      <c r="Y23" s="167"/>
      <c r="Z23" s="166" t="s">
        <v>195</v>
      </c>
      <c r="AA23" s="168">
        <v>350</v>
      </c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>
        <v>350</v>
      </c>
      <c r="AQ23" s="168">
        <v>350</v>
      </c>
      <c r="AR23" s="166" t="s">
        <v>195</v>
      </c>
    </row>
    <row r="24" spans="1:44" ht="66.75" customHeight="1">
      <c r="A24" s="162" t="s">
        <v>633</v>
      </c>
      <c r="B24" s="163" t="s">
        <v>634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164"/>
      <c r="X24" s="164"/>
      <c r="Y24" s="164"/>
      <c r="Z24" s="162" t="s">
        <v>633</v>
      </c>
      <c r="AA24" s="165">
        <v>34779.2</v>
      </c>
      <c r="AB24" s="165"/>
      <c r="AC24" s="165">
        <v>10.3</v>
      </c>
      <c r="AD24" s="165">
        <v>2909.89</v>
      </c>
      <c r="AE24" s="165">
        <v>1266.21</v>
      </c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>
        <v>29003.66</v>
      </c>
      <c r="AQ24" s="165">
        <v>27004.1</v>
      </c>
      <c r="AR24" s="162" t="s">
        <v>633</v>
      </c>
    </row>
    <row r="25" spans="1:44" ht="16.5" customHeight="1">
      <c r="A25" s="166" t="s">
        <v>629</v>
      </c>
      <c r="B25" s="9"/>
      <c r="C25" s="9" t="s">
        <v>630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67"/>
      <c r="W25" s="167"/>
      <c r="X25" s="167"/>
      <c r="Y25" s="167"/>
      <c r="Z25" s="166" t="s">
        <v>629</v>
      </c>
      <c r="AA25" s="168">
        <v>10.3</v>
      </c>
      <c r="AB25" s="168"/>
      <c r="AC25" s="168">
        <v>10.3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>
        <v>10.3</v>
      </c>
      <c r="AQ25" s="168">
        <v>10.3</v>
      </c>
      <c r="AR25" s="166" t="s">
        <v>629</v>
      </c>
    </row>
    <row r="26" spans="1:44" ht="99.75" customHeight="1">
      <c r="A26" s="166" t="s">
        <v>649</v>
      </c>
      <c r="B26" s="9"/>
      <c r="C26" s="9" t="s">
        <v>650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67"/>
      <c r="W26" s="167"/>
      <c r="X26" s="167"/>
      <c r="Y26" s="167"/>
      <c r="Z26" s="166" t="s">
        <v>649</v>
      </c>
      <c r="AA26" s="168">
        <v>10.3</v>
      </c>
      <c r="AB26" s="168"/>
      <c r="AC26" s="168">
        <v>10.3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>
        <v>10.3</v>
      </c>
      <c r="AQ26" s="168">
        <v>10.3</v>
      </c>
      <c r="AR26" s="166" t="s">
        <v>649</v>
      </c>
    </row>
    <row r="27" spans="1:44" ht="66.75" customHeight="1">
      <c r="A27" s="166" t="s">
        <v>1064</v>
      </c>
      <c r="B27" s="9"/>
      <c r="C27" s="9" t="s">
        <v>650</v>
      </c>
      <c r="D27" s="9"/>
      <c r="E27" s="9" t="s">
        <v>392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67"/>
      <c r="W27" s="167"/>
      <c r="X27" s="167"/>
      <c r="Y27" s="167"/>
      <c r="Z27" s="166" t="s">
        <v>1064</v>
      </c>
      <c r="AA27" s="168">
        <v>10.3</v>
      </c>
      <c r="AB27" s="168"/>
      <c r="AC27" s="168">
        <v>10.3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>
        <v>10.3</v>
      </c>
      <c r="AQ27" s="168">
        <v>10.3</v>
      </c>
      <c r="AR27" s="166" t="s">
        <v>1064</v>
      </c>
    </row>
    <row r="28" spans="1:44" ht="117" customHeight="1">
      <c r="A28" s="166" t="s">
        <v>412</v>
      </c>
      <c r="B28" s="9"/>
      <c r="C28" s="9" t="s">
        <v>650</v>
      </c>
      <c r="D28" s="9"/>
      <c r="E28" s="9" t="s">
        <v>413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67"/>
      <c r="W28" s="167"/>
      <c r="X28" s="167"/>
      <c r="Y28" s="167"/>
      <c r="Z28" s="166" t="s">
        <v>412</v>
      </c>
      <c r="AA28" s="168">
        <v>0.9</v>
      </c>
      <c r="AB28" s="168"/>
      <c r="AC28" s="168">
        <v>0.9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>
        <v>0.9</v>
      </c>
      <c r="AQ28" s="168">
        <v>0.9</v>
      </c>
      <c r="AR28" s="166" t="s">
        <v>412</v>
      </c>
    </row>
    <row r="29" spans="1:44" ht="133.5" customHeight="1">
      <c r="A29" s="166" t="s">
        <v>247</v>
      </c>
      <c r="B29" s="9"/>
      <c r="C29" s="9" t="s">
        <v>650</v>
      </c>
      <c r="D29" s="9"/>
      <c r="E29" s="9" t="s">
        <v>413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248</v>
      </c>
      <c r="U29" s="9"/>
      <c r="V29" s="167"/>
      <c r="W29" s="167"/>
      <c r="X29" s="167"/>
      <c r="Y29" s="167"/>
      <c r="Z29" s="166" t="s">
        <v>247</v>
      </c>
      <c r="AA29" s="168">
        <v>0.9</v>
      </c>
      <c r="AB29" s="168"/>
      <c r="AC29" s="168">
        <v>0.9</v>
      </c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>
        <v>0.9</v>
      </c>
      <c r="AQ29" s="168">
        <v>0.9</v>
      </c>
      <c r="AR29" s="166" t="s">
        <v>247</v>
      </c>
    </row>
    <row r="30" spans="1:44" ht="117" customHeight="1">
      <c r="A30" s="166" t="s">
        <v>414</v>
      </c>
      <c r="B30" s="9"/>
      <c r="C30" s="9" t="s">
        <v>650</v>
      </c>
      <c r="D30" s="9"/>
      <c r="E30" s="9" t="s">
        <v>415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67"/>
      <c r="W30" s="167"/>
      <c r="X30" s="167"/>
      <c r="Y30" s="167"/>
      <c r="Z30" s="166" t="s">
        <v>414</v>
      </c>
      <c r="AA30" s="168">
        <v>9.4</v>
      </c>
      <c r="AB30" s="168"/>
      <c r="AC30" s="168">
        <v>9.4</v>
      </c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>
        <v>9.4</v>
      </c>
      <c r="AQ30" s="168">
        <v>9.4</v>
      </c>
      <c r="AR30" s="166" t="s">
        <v>414</v>
      </c>
    </row>
    <row r="31" spans="1:44" ht="133.5" customHeight="1">
      <c r="A31" s="166" t="s">
        <v>247</v>
      </c>
      <c r="B31" s="9"/>
      <c r="C31" s="9" t="s">
        <v>650</v>
      </c>
      <c r="D31" s="9"/>
      <c r="E31" s="9" t="s">
        <v>415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248</v>
      </c>
      <c r="U31" s="9"/>
      <c r="V31" s="167"/>
      <c r="W31" s="167"/>
      <c r="X31" s="167"/>
      <c r="Y31" s="167"/>
      <c r="Z31" s="166" t="s">
        <v>247</v>
      </c>
      <c r="AA31" s="168">
        <v>9.4</v>
      </c>
      <c r="AB31" s="168"/>
      <c r="AC31" s="168">
        <v>9.4</v>
      </c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>
        <v>9.4</v>
      </c>
      <c r="AQ31" s="168">
        <v>9.4</v>
      </c>
      <c r="AR31" s="166" t="s">
        <v>247</v>
      </c>
    </row>
    <row r="32" spans="1:44" ht="16.5" customHeight="1">
      <c r="A32" s="166" t="s">
        <v>635</v>
      </c>
      <c r="B32" s="9"/>
      <c r="C32" s="9" t="s">
        <v>636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67"/>
      <c r="W32" s="167"/>
      <c r="X32" s="167"/>
      <c r="Y32" s="167"/>
      <c r="Z32" s="166" t="s">
        <v>635</v>
      </c>
      <c r="AA32" s="168">
        <v>28323.4</v>
      </c>
      <c r="AB32" s="168"/>
      <c r="AC32" s="168"/>
      <c r="AD32" s="168">
        <v>2909.89</v>
      </c>
      <c r="AE32" s="168">
        <v>1266.21</v>
      </c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>
        <v>24993.36</v>
      </c>
      <c r="AQ32" s="168">
        <v>21993.8</v>
      </c>
      <c r="AR32" s="166" t="s">
        <v>635</v>
      </c>
    </row>
    <row r="33" spans="1:44" ht="16.5" customHeight="1">
      <c r="A33" s="166" t="s">
        <v>637</v>
      </c>
      <c r="B33" s="9"/>
      <c r="C33" s="9" t="s">
        <v>638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67"/>
      <c r="W33" s="167"/>
      <c r="X33" s="167"/>
      <c r="Y33" s="167"/>
      <c r="Z33" s="166" t="s">
        <v>637</v>
      </c>
      <c r="AA33" s="168">
        <v>2536.3</v>
      </c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>
        <v>2536.3</v>
      </c>
      <c r="AQ33" s="168">
        <v>2536.3</v>
      </c>
      <c r="AR33" s="166" t="s">
        <v>637</v>
      </c>
    </row>
    <row r="34" spans="1:44" ht="83.25" customHeight="1">
      <c r="A34" s="166" t="s">
        <v>197</v>
      </c>
      <c r="B34" s="9"/>
      <c r="C34" s="9" t="s">
        <v>638</v>
      </c>
      <c r="D34" s="9"/>
      <c r="E34" s="9" t="s">
        <v>198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67"/>
      <c r="W34" s="167"/>
      <c r="X34" s="167"/>
      <c r="Y34" s="167"/>
      <c r="Z34" s="166" t="s">
        <v>197</v>
      </c>
      <c r="AA34" s="168">
        <v>2536.3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>
        <v>2536.3</v>
      </c>
      <c r="AQ34" s="168">
        <v>2536.3</v>
      </c>
      <c r="AR34" s="166" t="s">
        <v>197</v>
      </c>
    </row>
    <row r="35" spans="1:44" ht="49.5" customHeight="1">
      <c r="A35" s="166" t="s">
        <v>241</v>
      </c>
      <c r="B35" s="9"/>
      <c r="C35" s="9" t="s">
        <v>638</v>
      </c>
      <c r="D35" s="9"/>
      <c r="E35" s="9" t="s">
        <v>242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67"/>
      <c r="W35" s="167"/>
      <c r="X35" s="167"/>
      <c r="Y35" s="167"/>
      <c r="Z35" s="166" t="s">
        <v>241</v>
      </c>
      <c r="AA35" s="168">
        <v>2536.3</v>
      </c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>
        <v>2536.3</v>
      </c>
      <c r="AQ35" s="168">
        <v>2536.3</v>
      </c>
      <c r="AR35" s="166" t="s">
        <v>241</v>
      </c>
    </row>
    <row r="36" spans="1:44" ht="117" customHeight="1">
      <c r="A36" s="166" t="s">
        <v>243</v>
      </c>
      <c r="B36" s="9"/>
      <c r="C36" s="9" t="s">
        <v>638</v>
      </c>
      <c r="D36" s="9"/>
      <c r="E36" s="9" t="s">
        <v>244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67"/>
      <c r="W36" s="167"/>
      <c r="X36" s="167"/>
      <c r="Y36" s="167"/>
      <c r="Z36" s="166" t="s">
        <v>243</v>
      </c>
      <c r="AA36" s="168">
        <v>2536.3</v>
      </c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>
        <v>2536.3</v>
      </c>
      <c r="AQ36" s="168">
        <v>2536.3</v>
      </c>
      <c r="AR36" s="166" t="s">
        <v>243</v>
      </c>
    </row>
    <row r="37" spans="1:44" ht="33" customHeight="1">
      <c r="A37" s="166" t="s">
        <v>245</v>
      </c>
      <c r="B37" s="9"/>
      <c r="C37" s="9" t="s">
        <v>638</v>
      </c>
      <c r="D37" s="9"/>
      <c r="E37" s="9" t="s">
        <v>246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67"/>
      <c r="W37" s="167"/>
      <c r="X37" s="167"/>
      <c r="Y37" s="167"/>
      <c r="Z37" s="166" t="s">
        <v>245</v>
      </c>
      <c r="AA37" s="168">
        <v>2536.3</v>
      </c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>
        <v>2536.3</v>
      </c>
      <c r="AQ37" s="168">
        <v>2536.3</v>
      </c>
      <c r="AR37" s="166" t="s">
        <v>245</v>
      </c>
    </row>
    <row r="38" spans="1:44" ht="133.5" customHeight="1">
      <c r="A38" s="166" t="s">
        <v>247</v>
      </c>
      <c r="B38" s="9"/>
      <c r="C38" s="9" t="s">
        <v>638</v>
      </c>
      <c r="D38" s="9"/>
      <c r="E38" s="9" t="s">
        <v>246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248</v>
      </c>
      <c r="U38" s="9"/>
      <c r="V38" s="167"/>
      <c r="W38" s="167"/>
      <c r="X38" s="167"/>
      <c r="Y38" s="167"/>
      <c r="Z38" s="166" t="s">
        <v>247</v>
      </c>
      <c r="AA38" s="168">
        <v>2436.3</v>
      </c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>
        <v>2436.3</v>
      </c>
      <c r="AQ38" s="168">
        <v>2436.3</v>
      </c>
      <c r="AR38" s="166" t="s">
        <v>247</v>
      </c>
    </row>
    <row r="39" spans="1:44" ht="49.5" customHeight="1">
      <c r="A39" s="166" t="s">
        <v>195</v>
      </c>
      <c r="B39" s="9"/>
      <c r="C39" s="9" t="s">
        <v>638</v>
      </c>
      <c r="D39" s="9"/>
      <c r="E39" s="9" t="s">
        <v>246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 t="s">
        <v>196</v>
      </c>
      <c r="U39" s="9"/>
      <c r="V39" s="167"/>
      <c r="W39" s="167"/>
      <c r="X39" s="167"/>
      <c r="Y39" s="167"/>
      <c r="Z39" s="166" t="s">
        <v>195</v>
      </c>
      <c r="AA39" s="168">
        <v>100</v>
      </c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>
        <v>100</v>
      </c>
      <c r="AQ39" s="168">
        <v>100</v>
      </c>
      <c r="AR39" s="166" t="s">
        <v>195</v>
      </c>
    </row>
    <row r="40" spans="1:44" ht="33" customHeight="1">
      <c r="A40" s="166" t="s">
        <v>639</v>
      </c>
      <c r="B40" s="9"/>
      <c r="C40" s="9" t="s">
        <v>640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67"/>
      <c r="W40" s="167"/>
      <c r="X40" s="167"/>
      <c r="Y40" s="167"/>
      <c r="Z40" s="166" t="s">
        <v>639</v>
      </c>
      <c r="AA40" s="168">
        <v>23387.1</v>
      </c>
      <c r="AB40" s="168"/>
      <c r="AC40" s="168"/>
      <c r="AD40" s="168">
        <v>2909.89</v>
      </c>
      <c r="AE40" s="168">
        <v>1266.21</v>
      </c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>
        <v>22457.06</v>
      </c>
      <c r="AQ40" s="168">
        <v>19457.5</v>
      </c>
      <c r="AR40" s="166" t="s">
        <v>639</v>
      </c>
    </row>
    <row r="41" spans="1:44" ht="83.25" customHeight="1">
      <c r="A41" s="166" t="s">
        <v>197</v>
      </c>
      <c r="B41" s="9"/>
      <c r="C41" s="9" t="s">
        <v>640</v>
      </c>
      <c r="D41" s="9"/>
      <c r="E41" s="9" t="s">
        <v>198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67"/>
      <c r="W41" s="167"/>
      <c r="X41" s="167"/>
      <c r="Y41" s="167"/>
      <c r="Z41" s="166" t="s">
        <v>197</v>
      </c>
      <c r="AA41" s="168">
        <v>23387.1</v>
      </c>
      <c r="AB41" s="168"/>
      <c r="AC41" s="168"/>
      <c r="AD41" s="168">
        <v>2909.89</v>
      </c>
      <c r="AE41" s="168">
        <v>1266.21</v>
      </c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>
        <v>22457.06</v>
      </c>
      <c r="AQ41" s="168">
        <v>19457.5</v>
      </c>
      <c r="AR41" s="166" t="s">
        <v>197</v>
      </c>
    </row>
    <row r="42" spans="1:44" ht="83.25" customHeight="1">
      <c r="A42" s="166" t="s">
        <v>199</v>
      </c>
      <c r="B42" s="9"/>
      <c r="C42" s="9" t="s">
        <v>640</v>
      </c>
      <c r="D42" s="9"/>
      <c r="E42" s="9" t="s">
        <v>200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67"/>
      <c r="W42" s="167"/>
      <c r="X42" s="167"/>
      <c r="Y42" s="167"/>
      <c r="Z42" s="166" t="s">
        <v>199</v>
      </c>
      <c r="AA42" s="168">
        <v>23387.1</v>
      </c>
      <c r="AB42" s="168"/>
      <c r="AC42" s="168"/>
      <c r="AD42" s="168">
        <v>2909.89</v>
      </c>
      <c r="AE42" s="168">
        <v>1266.21</v>
      </c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>
        <v>22457.06</v>
      </c>
      <c r="AQ42" s="168">
        <v>19457.5</v>
      </c>
      <c r="AR42" s="166" t="s">
        <v>199</v>
      </c>
    </row>
    <row r="43" spans="1:44" ht="66.75" customHeight="1">
      <c r="A43" s="166" t="s">
        <v>201</v>
      </c>
      <c r="B43" s="9"/>
      <c r="C43" s="9" t="s">
        <v>640</v>
      </c>
      <c r="D43" s="9"/>
      <c r="E43" s="9" t="s">
        <v>202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67"/>
      <c r="W43" s="167"/>
      <c r="X43" s="167"/>
      <c r="Y43" s="167"/>
      <c r="Z43" s="166" t="s">
        <v>201</v>
      </c>
      <c r="AA43" s="168">
        <v>23387.1</v>
      </c>
      <c r="AB43" s="168"/>
      <c r="AC43" s="168"/>
      <c r="AD43" s="168">
        <v>2909.89</v>
      </c>
      <c r="AE43" s="168">
        <v>1266.21</v>
      </c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>
        <v>22457.06</v>
      </c>
      <c r="AQ43" s="168">
        <v>19457.5</v>
      </c>
      <c r="AR43" s="166" t="s">
        <v>201</v>
      </c>
    </row>
    <row r="44" spans="1:44" ht="33" customHeight="1">
      <c r="A44" s="166" t="s">
        <v>1104</v>
      </c>
      <c r="B44" s="9"/>
      <c r="C44" s="9" t="s">
        <v>640</v>
      </c>
      <c r="D44" s="9"/>
      <c r="E44" s="9" t="s">
        <v>1103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67"/>
      <c r="W44" s="167"/>
      <c r="X44" s="167"/>
      <c r="Y44" s="167"/>
      <c r="Z44" s="166" t="s">
        <v>1104</v>
      </c>
      <c r="AA44" s="168">
        <v>355.9</v>
      </c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>
        <v>644.4</v>
      </c>
      <c r="AQ44" s="168"/>
      <c r="AR44" s="166" t="s">
        <v>1104</v>
      </c>
    </row>
    <row r="45" spans="1:44" ht="49.5" customHeight="1">
      <c r="A45" s="166" t="s">
        <v>195</v>
      </c>
      <c r="B45" s="9"/>
      <c r="C45" s="9" t="s">
        <v>640</v>
      </c>
      <c r="D45" s="9"/>
      <c r="E45" s="9" t="s">
        <v>1103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 t="s">
        <v>196</v>
      </c>
      <c r="U45" s="9"/>
      <c r="V45" s="167"/>
      <c r="W45" s="167"/>
      <c r="X45" s="167"/>
      <c r="Y45" s="167"/>
      <c r="Z45" s="166" t="s">
        <v>195</v>
      </c>
      <c r="AA45" s="168">
        <v>355.9</v>
      </c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>
        <v>644.4</v>
      </c>
      <c r="AQ45" s="168"/>
      <c r="AR45" s="166" t="s">
        <v>195</v>
      </c>
    </row>
    <row r="46" spans="1:44" ht="33" customHeight="1">
      <c r="A46" s="166" t="s">
        <v>203</v>
      </c>
      <c r="B46" s="9"/>
      <c r="C46" s="9" t="s">
        <v>640</v>
      </c>
      <c r="D46" s="9"/>
      <c r="E46" s="9" t="s">
        <v>204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67"/>
      <c r="W46" s="167"/>
      <c r="X46" s="167"/>
      <c r="Y46" s="167"/>
      <c r="Z46" s="166" t="s">
        <v>203</v>
      </c>
      <c r="AA46" s="168">
        <v>17955.1</v>
      </c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>
        <v>18637.4</v>
      </c>
      <c r="AQ46" s="168">
        <v>19457.5</v>
      </c>
      <c r="AR46" s="166" t="s">
        <v>203</v>
      </c>
    </row>
    <row r="47" spans="1:44" ht="49.5" customHeight="1">
      <c r="A47" s="166" t="s">
        <v>195</v>
      </c>
      <c r="B47" s="9"/>
      <c r="C47" s="9" t="s">
        <v>640</v>
      </c>
      <c r="D47" s="9"/>
      <c r="E47" s="9" t="s">
        <v>204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196</v>
      </c>
      <c r="U47" s="9"/>
      <c r="V47" s="167"/>
      <c r="W47" s="167"/>
      <c r="X47" s="167"/>
      <c r="Y47" s="167"/>
      <c r="Z47" s="166" t="s">
        <v>195</v>
      </c>
      <c r="AA47" s="168">
        <v>17955.1</v>
      </c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>
        <v>18637.4</v>
      </c>
      <c r="AQ47" s="168">
        <v>19457.5</v>
      </c>
      <c r="AR47" s="166" t="s">
        <v>195</v>
      </c>
    </row>
    <row r="48" spans="1:44" ht="83.25" customHeight="1">
      <c r="A48" s="166" t="s">
        <v>209</v>
      </c>
      <c r="B48" s="9"/>
      <c r="C48" s="9" t="s">
        <v>640</v>
      </c>
      <c r="D48" s="9"/>
      <c r="E48" s="9" t="s">
        <v>210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67"/>
      <c r="W48" s="167"/>
      <c r="X48" s="167"/>
      <c r="Y48" s="167"/>
      <c r="Z48" s="166" t="s">
        <v>209</v>
      </c>
      <c r="AA48" s="168">
        <v>4176.1</v>
      </c>
      <c r="AB48" s="168"/>
      <c r="AC48" s="168"/>
      <c r="AD48" s="168">
        <v>2909.89</v>
      </c>
      <c r="AE48" s="168">
        <v>1266.21</v>
      </c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>
        <v>3175.26</v>
      </c>
      <c r="AQ48" s="168"/>
      <c r="AR48" s="166" t="s">
        <v>209</v>
      </c>
    </row>
    <row r="49" spans="1:44" ht="49.5" customHeight="1">
      <c r="A49" s="166" t="s">
        <v>195</v>
      </c>
      <c r="B49" s="9"/>
      <c r="C49" s="9" t="s">
        <v>640</v>
      </c>
      <c r="D49" s="9"/>
      <c r="E49" s="9" t="s">
        <v>210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 t="s">
        <v>196</v>
      </c>
      <c r="U49" s="9"/>
      <c r="V49" s="167"/>
      <c r="W49" s="167"/>
      <c r="X49" s="167"/>
      <c r="Y49" s="167"/>
      <c r="Z49" s="166" t="s">
        <v>195</v>
      </c>
      <c r="AA49" s="168">
        <v>4176.1</v>
      </c>
      <c r="AB49" s="168"/>
      <c r="AC49" s="168"/>
      <c r="AD49" s="168">
        <v>2909.89</v>
      </c>
      <c r="AE49" s="168">
        <v>1266.21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>
        <v>3175.26</v>
      </c>
      <c r="AQ49" s="168"/>
      <c r="AR49" s="166" t="s">
        <v>195</v>
      </c>
    </row>
    <row r="50" spans="1:44" ht="33" customHeight="1">
      <c r="A50" s="166" t="s">
        <v>641</v>
      </c>
      <c r="B50" s="9"/>
      <c r="C50" s="9" t="s">
        <v>642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67"/>
      <c r="W50" s="167"/>
      <c r="X50" s="167"/>
      <c r="Y50" s="167"/>
      <c r="Z50" s="166" t="s">
        <v>641</v>
      </c>
      <c r="AA50" s="168">
        <v>6445.5</v>
      </c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>
        <v>4000</v>
      </c>
      <c r="AQ50" s="168">
        <v>5000</v>
      </c>
      <c r="AR50" s="166" t="s">
        <v>641</v>
      </c>
    </row>
    <row r="51" spans="1:44" ht="16.5" customHeight="1">
      <c r="A51" s="166" t="s">
        <v>643</v>
      </c>
      <c r="B51" s="9"/>
      <c r="C51" s="9" t="s">
        <v>644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67"/>
      <c r="W51" s="167"/>
      <c r="X51" s="167"/>
      <c r="Y51" s="167"/>
      <c r="Z51" s="166" t="s">
        <v>643</v>
      </c>
      <c r="AA51" s="168">
        <v>6445.5</v>
      </c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>
        <v>4000</v>
      </c>
      <c r="AQ51" s="168">
        <v>5000</v>
      </c>
      <c r="AR51" s="166" t="s">
        <v>643</v>
      </c>
    </row>
    <row r="52" spans="1:44" ht="83.25" customHeight="1">
      <c r="A52" s="166" t="s">
        <v>197</v>
      </c>
      <c r="B52" s="9"/>
      <c r="C52" s="9" t="s">
        <v>644</v>
      </c>
      <c r="D52" s="9"/>
      <c r="E52" s="9" t="s">
        <v>198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67"/>
      <c r="W52" s="167"/>
      <c r="X52" s="167"/>
      <c r="Y52" s="167"/>
      <c r="Z52" s="166" t="s">
        <v>197</v>
      </c>
      <c r="AA52" s="168">
        <v>6445.5</v>
      </c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>
        <v>4000</v>
      </c>
      <c r="AQ52" s="168">
        <v>5000</v>
      </c>
      <c r="AR52" s="166" t="s">
        <v>197</v>
      </c>
    </row>
    <row r="53" spans="1:44" ht="73.5" customHeight="1">
      <c r="A53" s="166" t="s">
        <v>199</v>
      </c>
      <c r="B53" s="9"/>
      <c r="C53" s="9" t="s">
        <v>644</v>
      </c>
      <c r="D53" s="9"/>
      <c r="E53" s="9" t="s">
        <v>200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67"/>
      <c r="W53" s="167"/>
      <c r="X53" s="167"/>
      <c r="Y53" s="167"/>
      <c r="Z53" s="166" t="s">
        <v>199</v>
      </c>
      <c r="AA53" s="168">
        <v>6445.5</v>
      </c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>
        <v>4000</v>
      </c>
      <c r="AQ53" s="168">
        <v>5000</v>
      </c>
      <c r="AR53" s="166" t="s">
        <v>199</v>
      </c>
    </row>
    <row r="54" spans="1:44" ht="39.75" customHeight="1">
      <c r="A54" s="166" t="s">
        <v>211</v>
      </c>
      <c r="B54" s="9"/>
      <c r="C54" s="9" t="s">
        <v>644</v>
      </c>
      <c r="D54" s="9"/>
      <c r="E54" s="9" t="s">
        <v>212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67"/>
      <c r="W54" s="167"/>
      <c r="X54" s="167"/>
      <c r="Y54" s="167"/>
      <c r="Z54" s="166" t="s">
        <v>211</v>
      </c>
      <c r="AA54" s="168">
        <v>2345.5</v>
      </c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>
        <v>4000</v>
      </c>
      <c r="AQ54" s="168">
        <v>5000</v>
      </c>
      <c r="AR54" s="166" t="s">
        <v>211</v>
      </c>
    </row>
    <row r="55" spans="1:44" ht="49.5" customHeight="1">
      <c r="A55" s="166" t="s">
        <v>215</v>
      </c>
      <c r="B55" s="9"/>
      <c r="C55" s="9" t="s">
        <v>644</v>
      </c>
      <c r="D55" s="9"/>
      <c r="E55" s="9" t="s">
        <v>216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67"/>
      <c r="W55" s="167"/>
      <c r="X55" s="167"/>
      <c r="Y55" s="167"/>
      <c r="Z55" s="166" t="s">
        <v>215</v>
      </c>
      <c r="AA55" s="168">
        <v>1100</v>
      </c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>
        <v>4000</v>
      </c>
      <c r="AQ55" s="168">
        <v>5000</v>
      </c>
      <c r="AR55" s="166" t="s">
        <v>215</v>
      </c>
    </row>
    <row r="56" spans="1:44" ht="49.5" customHeight="1">
      <c r="A56" s="166" t="s">
        <v>217</v>
      </c>
      <c r="B56" s="9"/>
      <c r="C56" s="9" t="s">
        <v>644</v>
      </c>
      <c r="D56" s="9"/>
      <c r="E56" s="9" t="s">
        <v>216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218</v>
      </c>
      <c r="U56" s="9"/>
      <c r="V56" s="167"/>
      <c r="W56" s="167"/>
      <c r="X56" s="167"/>
      <c r="Y56" s="167"/>
      <c r="Z56" s="166" t="s">
        <v>217</v>
      </c>
      <c r="AA56" s="168">
        <v>1100</v>
      </c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>
        <v>4000</v>
      </c>
      <c r="AQ56" s="168">
        <v>5000</v>
      </c>
      <c r="AR56" s="166" t="s">
        <v>217</v>
      </c>
    </row>
    <row r="57" spans="1:44" ht="38.25" customHeight="1">
      <c r="A57" s="162" t="s">
        <v>645</v>
      </c>
      <c r="B57" s="163" t="s">
        <v>646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4"/>
      <c r="W57" s="164"/>
      <c r="X57" s="164"/>
      <c r="Y57" s="164"/>
      <c r="Z57" s="162" t="s">
        <v>645</v>
      </c>
      <c r="AA57" s="165">
        <v>96599.79</v>
      </c>
      <c r="AB57" s="165">
        <v>2057.1</v>
      </c>
      <c r="AC57" s="165">
        <v>15280.34</v>
      </c>
      <c r="AD57" s="165">
        <v>5095.15</v>
      </c>
      <c r="AE57" s="165">
        <v>1609.4</v>
      </c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>
        <f>AP58+AP165+AP176+AP202+AP207+AP214+AP236+AP259+AP272</f>
        <v>85841.1</v>
      </c>
      <c r="AQ57" s="165">
        <f>AQ58+AQ165+AQ176+AQ202+AQ207+AQ214+AQ236+AQ259+AQ272</f>
        <v>84692.1</v>
      </c>
      <c r="AR57" s="162" t="s">
        <v>645</v>
      </c>
    </row>
    <row r="58" spans="1:44" ht="21.75" customHeight="1">
      <c r="A58" s="166" t="s">
        <v>629</v>
      </c>
      <c r="B58" s="9"/>
      <c r="C58" s="9" t="s">
        <v>630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67"/>
      <c r="W58" s="167"/>
      <c r="X58" s="167"/>
      <c r="Y58" s="167"/>
      <c r="Z58" s="166" t="s">
        <v>629</v>
      </c>
      <c r="AA58" s="168">
        <v>49911.65</v>
      </c>
      <c r="AB58" s="168">
        <v>2027</v>
      </c>
      <c r="AC58" s="168">
        <v>1688.74</v>
      </c>
      <c r="AD58" s="168">
        <v>75.21</v>
      </c>
      <c r="AE58" s="168">
        <v>1059.4</v>
      </c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>
        <f>AP59+AP63+AP83+AP87</f>
        <v>47192.3</v>
      </c>
      <c r="AQ58" s="168">
        <f>AQ59+AQ63+AQ83+AQ87</f>
        <v>52218.7</v>
      </c>
      <c r="AR58" s="166" t="s">
        <v>629</v>
      </c>
    </row>
    <row r="59" spans="1:44" ht="66.75" customHeight="1">
      <c r="A59" s="166" t="s">
        <v>647</v>
      </c>
      <c r="B59" s="9"/>
      <c r="C59" s="9" t="s">
        <v>648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67"/>
      <c r="W59" s="167"/>
      <c r="X59" s="167"/>
      <c r="Y59" s="167"/>
      <c r="Z59" s="166" t="s">
        <v>647</v>
      </c>
      <c r="AA59" s="168">
        <v>1613</v>
      </c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>
        <v>1595.9</v>
      </c>
      <c r="AQ59" s="168">
        <v>1595.9</v>
      </c>
      <c r="AR59" s="166" t="s">
        <v>647</v>
      </c>
    </row>
    <row r="60" spans="1:44" ht="66.75" customHeight="1">
      <c r="A60" s="166" t="s">
        <v>1064</v>
      </c>
      <c r="B60" s="9"/>
      <c r="C60" s="9" t="s">
        <v>648</v>
      </c>
      <c r="D60" s="9"/>
      <c r="E60" s="9" t="s">
        <v>392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67"/>
      <c r="W60" s="167"/>
      <c r="X60" s="167"/>
      <c r="Y60" s="167"/>
      <c r="Z60" s="166" t="s">
        <v>1064</v>
      </c>
      <c r="AA60" s="168">
        <v>1613</v>
      </c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>
        <v>1595.9</v>
      </c>
      <c r="AQ60" s="168">
        <v>1595.9</v>
      </c>
      <c r="AR60" s="166" t="s">
        <v>1064</v>
      </c>
    </row>
    <row r="61" spans="1:44" ht="33" customHeight="1">
      <c r="A61" s="166" t="s">
        <v>393</v>
      </c>
      <c r="B61" s="9"/>
      <c r="C61" s="9" t="s">
        <v>648</v>
      </c>
      <c r="D61" s="9"/>
      <c r="E61" s="9" t="s">
        <v>394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67"/>
      <c r="W61" s="167"/>
      <c r="X61" s="167"/>
      <c r="Y61" s="167"/>
      <c r="Z61" s="166" t="s">
        <v>393</v>
      </c>
      <c r="AA61" s="168">
        <v>1613</v>
      </c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>
        <v>1595.9</v>
      </c>
      <c r="AQ61" s="168">
        <v>1595.9</v>
      </c>
      <c r="AR61" s="166" t="s">
        <v>393</v>
      </c>
    </row>
    <row r="62" spans="1:44" ht="133.5" customHeight="1">
      <c r="A62" s="166" t="s">
        <v>247</v>
      </c>
      <c r="B62" s="9"/>
      <c r="C62" s="9" t="s">
        <v>648</v>
      </c>
      <c r="D62" s="9"/>
      <c r="E62" s="9" t="s">
        <v>394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 t="s">
        <v>248</v>
      </c>
      <c r="U62" s="9"/>
      <c r="V62" s="167"/>
      <c r="W62" s="167"/>
      <c r="X62" s="167"/>
      <c r="Y62" s="167"/>
      <c r="Z62" s="166" t="s">
        <v>247</v>
      </c>
      <c r="AA62" s="168">
        <v>1613</v>
      </c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>
        <v>1595.9</v>
      </c>
      <c r="AQ62" s="168">
        <v>1595.9</v>
      </c>
      <c r="AR62" s="166" t="s">
        <v>247</v>
      </c>
    </row>
    <row r="63" spans="1:44" ht="99.75" customHeight="1">
      <c r="A63" s="166" t="s">
        <v>649</v>
      </c>
      <c r="B63" s="9"/>
      <c r="C63" s="9" t="s">
        <v>650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67"/>
      <c r="W63" s="167"/>
      <c r="X63" s="167"/>
      <c r="Y63" s="167"/>
      <c r="Z63" s="166" t="s">
        <v>649</v>
      </c>
      <c r="AA63" s="168">
        <v>23007.9</v>
      </c>
      <c r="AB63" s="168"/>
      <c r="AC63" s="168">
        <v>1688.74</v>
      </c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>
        <v>23007.9</v>
      </c>
      <c r="AQ63" s="168">
        <v>23007.9</v>
      </c>
      <c r="AR63" s="166" t="s">
        <v>649</v>
      </c>
    </row>
    <row r="64" spans="1:44" ht="66.75" customHeight="1">
      <c r="A64" s="166" t="s">
        <v>1064</v>
      </c>
      <c r="B64" s="9"/>
      <c r="C64" s="9" t="s">
        <v>650</v>
      </c>
      <c r="D64" s="9"/>
      <c r="E64" s="9" t="s">
        <v>392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67"/>
      <c r="W64" s="167"/>
      <c r="X64" s="167"/>
      <c r="Y64" s="167"/>
      <c r="Z64" s="166" t="s">
        <v>1064</v>
      </c>
      <c r="AA64" s="168">
        <v>23007.9</v>
      </c>
      <c r="AB64" s="168"/>
      <c r="AC64" s="168">
        <v>1688.74</v>
      </c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>
        <v>23007.9</v>
      </c>
      <c r="AQ64" s="168">
        <v>23007.9</v>
      </c>
      <c r="AR64" s="166" t="s">
        <v>1064</v>
      </c>
    </row>
    <row r="65" spans="1:44" ht="33" customHeight="1">
      <c r="A65" s="166" t="s">
        <v>245</v>
      </c>
      <c r="B65" s="9"/>
      <c r="C65" s="9" t="s">
        <v>650</v>
      </c>
      <c r="D65" s="9"/>
      <c r="E65" s="9" t="s">
        <v>401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67"/>
      <c r="W65" s="167"/>
      <c r="X65" s="167"/>
      <c r="Y65" s="167"/>
      <c r="Z65" s="166" t="s">
        <v>245</v>
      </c>
      <c r="AA65" s="168">
        <v>21309</v>
      </c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>
        <v>21309</v>
      </c>
      <c r="AQ65" s="168">
        <v>21309</v>
      </c>
      <c r="AR65" s="166" t="s">
        <v>245</v>
      </c>
    </row>
    <row r="66" spans="1:44" ht="133.5" customHeight="1">
      <c r="A66" s="166" t="s">
        <v>247</v>
      </c>
      <c r="B66" s="9"/>
      <c r="C66" s="9" t="s">
        <v>650</v>
      </c>
      <c r="D66" s="9"/>
      <c r="E66" s="9" t="s">
        <v>401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248</v>
      </c>
      <c r="U66" s="9"/>
      <c r="V66" s="167"/>
      <c r="W66" s="167"/>
      <c r="X66" s="167"/>
      <c r="Y66" s="167"/>
      <c r="Z66" s="166" t="s">
        <v>247</v>
      </c>
      <c r="AA66" s="168">
        <v>15910.6</v>
      </c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>
        <v>15910.6</v>
      </c>
      <c r="AQ66" s="168">
        <v>15910.6</v>
      </c>
      <c r="AR66" s="166" t="s">
        <v>247</v>
      </c>
    </row>
    <row r="67" spans="1:44" ht="49.5" customHeight="1">
      <c r="A67" s="166" t="s">
        <v>195</v>
      </c>
      <c r="B67" s="9"/>
      <c r="C67" s="9" t="s">
        <v>650</v>
      </c>
      <c r="D67" s="9"/>
      <c r="E67" s="9" t="s">
        <v>401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 t="s">
        <v>196</v>
      </c>
      <c r="U67" s="9"/>
      <c r="V67" s="167"/>
      <c r="W67" s="167"/>
      <c r="X67" s="167"/>
      <c r="Y67" s="167"/>
      <c r="Z67" s="166" t="s">
        <v>195</v>
      </c>
      <c r="AA67" s="168">
        <v>5231</v>
      </c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>
        <v>5231</v>
      </c>
      <c r="AQ67" s="168">
        <v>5231</v>
      </c>
      <c r="AR67" s="166" t="s">
        <v>195</v>
      </c>
    </row>
    <row r="68" spans="1:44" ht="33" customHeight="1">
      <c r="A68" s="166" t="s">
        <v>181</v>
      </c>
      <c r="B68" s="9"/>
      <c r="C68" s="9" t="s">
        <v>650</v>
      </c>
      <c r="D68" s="9"/>
      <c r="E68" s="9" t="s">
        <v>401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 t="s">
        <v>182</v>
      </c>
      <c r="U68" s="9"/>
      <c r="V68" s="167"/>
      <c r="W68" s="167"/>
      <c r="X68" s="167"/>
      <c r="Y68" s="167"/>
      <c r="Z68" s="166" t="s">
        <v>181</v>
      </c>
      <c r="AA68" s="168">
        <v>167.4</v>
      </c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>
        <v>167.4</v>
      </c>
      <c r="AQ68" s="168">
        <v>167.4</v>
      </c>
      <c r="AR68" s="166" t="s">
        <v>181</v>
      </c>
    </row>
    <row r="69" spans="1:44" ht="87" customHeight="1">
      <c r="A69" s="166" t="s">
        <v>402</v>
      </c>
      <c r="B69" s="9"/>
      <c r="C69" s="9" t="s">
        <v>650</v>
      </c>
      <c r="D69" s="9"/>
      <c r="E69" s="9" t="s">
        <v>403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67"/>
      <c r="W69" s="167"/>
      <c r="X69" s="167"/>
      <c r="Y69" s="167"/>
      <c r="Z69" s="166" t="s">
        <v>402</v>
      </c>
      <c r="AA69" s="168">
        <v>427.5</v>
      </c>
      <c r="AB69" s="168"/>
      <c r="AC69" s="168">
        <v>427.5</v>
      </c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>
        <v>427.5</v>
      </c>
      <c r="AQ69" s="168">
        <v>427.5</v>
      </c>
      <c r="AR69" s="166" t="s">
        <v>402</v>
      </c>
    </row>
    <row r="70" spans="1:44" ht="110.25" customHeight="1">
      <c r="A70" s="166" t="s">
        <v>247</v>
      </c>
      <c r="B70" s="9"/>
      <c r="C70" s="9" t="s">
        <v>650</v>
      </c>
      <c r="D70" s="9"/>
      <c r="E70" s="9" t="s">
        <v>403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 t="s">
        <v>248</v>
      </c>
      <c r="U70" s="9"/>
      <c r="V70" s="167"/>
      <c r="W70" s="167"/>
      <c r="X70" s="167"/>
      <c r="Y70" s="167"/>
      <c r="Z70" s="166" t="s">
        <v>247</v>
      </c>
      <c r="AA70" s="168">
        <v>338.5</v>
      </c>
      <c r="AB70" s="168"/>
      <c r="AC70" s="168">
        <v>338.5</v>
      </c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>
        <v>338.5</v>
      </c>
      <c r="AQ70" s="168">
        <v>338.5</v>
      </c>
      <c r="AR70" s="166" t="s">
        <v>247</v>
      </c>
    </row>
    <row r="71" spans="1:44" ht="49.5" customHeight="1">
      <c r="A71" s="166" t="s">
        <v>195</v>
      </c>
      <c r="B71" s="9"/>
      <c r="C71" s="9" t="s">
        <v>650</v>
      </c>
      <c r="D71" s="9"/>
      <c r="E71" s="9" t="s">
        <v>403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 t="s">
        <v>196</v>
      </c>
      <c r="U71" s="9"/>
      <c r="V71" s="167"/>
      <c r="W71" s="167"/>
      <c r="X71" s="167"/>
      <c r="Y71" s="167"/>
      <c r="Z71" s="166" t="s">
        <v>195</v>
      </c>
      <c r="AA71" s="168">
        <v>89</v>
      </c>
      <c r="AB71" s="168"/>
      <c r="AC71" s="168">
        <v>89</v>
      </c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>
        <v>89</v>
      </c>
      <c r="AQ71" s="168">
        <v>89</v>
      </c>
      <c r="AR71" s="166" t="s">
        <v>195</v>
      </c>
    </row>
    <row r="72" spans="1:44" ht="49.5" customHeight="1">
      <c r="A72" s="166" t="s">
        <v>404</v>
      </c>
      <c r="B72" s="9"/>
      <c r="C72" s="9" t="s">
        <v>650</v>
      </c>
      <c r="D72" s="9"/>
      <c r="E72" s="9" t="s">
        <v>405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67"/>
      <c r="W72" s="167"/>
      <c r="X72" s="167"/>
      <c r="Y72" s="167"/>
      <c r="Z72" s="166" t="s">
        <v>404</v>
      </c>
      <c r="AA72" s="168">
        <v>4</v>
      </c>
      <c r="AB72" s="168"/>
      <c r="AC72" s="168">
        <v>4</v>
      </c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>
        <v>4</v>
      </c>
      <c r="AQ72" s="168">
        <v>4</v>
      </c>
      <c r="AR72" s="166" t="s">
        <v>404</v>
      </c>
    </row>
    <row r="73" spans="1:44" ht="49.5" customHeight="1">
      <c r="A73" s="166" t="s">
        <v>195</v>
      </c>
      <c r="B73" s="9"/>
      <c r="C73" s="9" t="s">
        <v>650</v>
      </c>
      <c r="D73" s="9"/>
      <c r="E73" s="9" t="s">
        <v>405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 t="s">
        <v>196</v>
      </c>
      <c r="U73" s="9"/>
      <c r="V73" s="167"/>
      <c r="W73" s="167"/>
      <c r="X73" s="167"/>
      <c r="Y73" s="167"/>
      <c r="Z73" s="166" t="s">
        <v>195</v>
      </c>
      <c r="AA73" s="168">
        <v>4</v>
      </c>
      <c r="AB73" s="168"/>
      <c r="AC73" s="168">
        <v>4</v>
      </c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>
        <v>4</v>
      </c>
      <c r="AQ73" s="168">
        <v>4</v>
      </c>
      <c r="AR73" s="166" t="s">
        <v>195</v>
      </c>
    </row>
    <row r="74" spans="1:44" ht="66.75" customHeight="1">
      <c r="A74" s="166" t="s">
        <v>406</v>
      </c>
      <c r="B74" s="9"/>
      <c r="C74" s="9" t="s">
        <v>650</v>
      </c>
      <c r="D74" s="9"/>
      <c r="E74" s="9" t="s">
        <v>407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67"/>
      <c r="W74" s="167"/>
      <c r="X74" s="167"/>
      <c r="Y74" s="167"/>
      <c r="Z74" s="166" t="s">
        <v>406</v>
      </c>
      <c r="AA74" s="168">
        <v>43.8</v>
      </c>
      <c r="AB74" s="168"/>
      <c r="AC74" s="168">
        <v>33.64</v>
      </c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>
        <v>43.8</v>
      </c>
      <c r="AQ74" s="168">
        <v>43.8</v>
      </c>
      <c r="AR74" s="166" t="s">
        <v>406</v>
      </c>
    </row>
    <row r="75" spans="1:44" ht="133.5" customHeight="1">
      <c r="A75" s="166" t="s">
        <v>247</v>
      </c>
      <c r="B75" s="9"/>
      <c r="C75" s="9" t="s">
        <v>650</v>
      </c>
      <c r="D75" s="9"/>
      <c r="E75" s="9" t="s">
        <v>407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 t="s">
        <v>248</v>
      </c>
      <c r="U75" s="9"/>
      <c r="V75" s="167"/>
      <c r="W75" s="167"/>
      <c r="X75" s="167"/>
      <c r="Y75" s="167"/>
      <c r="Z75" s="166" t="s">
        <v>247</v>
      </c>
      <c r="AA75" s="168">
        <v>43.8</v>
      </c>
      <c r="AB75" s="168"/>
      <c r="AC75" s="168">
        <v>33.64</v>
      </c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>
        <v>43.8</v>
      </c>
      <c r="AQ75" s="168">
        <v>43.8</v>
      </c>
      <c r="AR75" s="166" t="s">
        <v>247</v>
      </c>
    </row>
    <row r="76" spans="1:44" ht="66.75" customHeight="1">
      <c r="A76" s="166" t="s">
        <v>408</v>
      </c>
      <c r="B76" s="9"/>
      <c r="C76" s="9" t="s">
        <v>650</v>
      </c>
      <c r="D76" s="9"/>
      <c r="E76" s="9" t="s">
        <v>409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67"/>
      <c r="W76" s="167"/>
      <c r="X76" s="167"/>
      <c r="Y76" s="167"/>
      <c r="Z76" s="166" t="s">
        <v>408</v>
      </c>
      <c r="AA76" s="168">
        <v>883</v>
      </c>
      <c r="AB76" s="168"/>
      <c r="AC76" s="168">
        <v>883</v>
      </c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>
        <v>883</v>
      </c>
      <c r="AQ76" s="168">
        <v>883</v>
      </c>
      <c r="AR76" s="166" t="s">
        <v>408</v>
      </c>
    </row>
    <row r="77" spans="1:44" ht="133.5" customHeight="1">
      <c r="A77" s="166" t="s">
        <v>247</v>
      </c>
      <c r="B77" s="9"/>
      <c r="C77" s="9" t="s">
        <v>650</v>
      </c>
      <c r="D77" s="9"/>
      <c r="E77" s="9" t="s">
        <v>409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 t="s">
        <v>248</v>
      </c>
      <c r="U77" s="9"/>
      <c r="V77" s="167"/>
      <c r="W77" s="167"/>
      <c r="X77" s="167"/>
      <c r="Y77" s="167"/>
      <c r="Z77" s="166" t="s">
        <v>247</v>
      </c>
      <c r="AA77" s="168">
        <v>883</v>
      </c>
      <c r="AB77" s="168"/>
      <c r="AC77" s="168">
        <v>883</v>
      </c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>
        <v>883</v>
      </c>
      <c r="AQ77" s="168">
        <v>883</v>
      </c>
      <c r="AR77" s="166" t="s">
        <v>247</v>
      </c>
    </row>
    <row r="78" spans="1:44" ht="133.5" customHeight="1">
      <c r="A78" s="166" t="s">
        <v>410</v>
      </c>
      <c r="B78" s="9"/>
      <c r="C78" s="9" t="s">
        <v>650</v>
      </c>
      <c r="D78" s="9"/>
      <c r="E78" s="9" t="s">
        <v>411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67"/>
      <c r="W78" s="167"/>
      <c r="X78" s="167"/>
      <c r="Y78" s="167"/>
      <c r="Z78" s="166" t="s">
        <v>410</v>
      </c>
      <c r="AA78" s="168">
        <v>52.2</v>
      </c>
      <c r="AB78" s="168"/>
      <c r="AC78" s="168">
        <v>52.2</v>
      </c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>
        <v>52.2</v>
      </c>
      <c r="AQ78" s="168">
        <v>52.2</v>
      </c>
      <c r="AR78" s="166" t="s">
        <v>410</v>
      </c>
    </row>
    <row r="79" spans="1:44" ht="133.5" customHeight="1">
      <c r="A79" s="166" t="s">
        <v>247</v>
      </c>
      <c r="B79" s="9"/>
      <c r="C79" s="9" t="s">
        <v>650</v>
      </c>
      <c r="D79" s="9"/>
      <c r="E79" s="9" t="s">
        <v>411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 t="s">
        <v>248</v>
      </c>
      <c r="U79" s="9"/>
      <c r="V79" s="167"/>
      <c r="W79" s="167"/>
      <c r="X79" s="167"/>
      <c r="Y79" s="167"/>
      <c r="Z79" s="166" t="s">
        <v>247</v>
      </c>
      <c r="AA79" s="168">
        <v>52.2</v>
      </c>
      <c r="AB79" s="168"/>
      <c r="AC79" s="168">
        <v>52.2</v>
      </c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>
        <v>52.2</v>
      </c>
      <c r="AQ79" s="168">
        <v>52.2</v>
      </c>
      <c r="AR79" s="166" t="s">
        <v>247</v>
      </c>
    </row>
    <row r="80" spans="1:44" ht="66.75" customHeight="1">
      <c r="A80" s="166" t="s">
        <v>416</v>
      </c>
      <c r="B80" s="9"/>
      <c r="C80" s="9" t="s">
        <v>650</v>
      </c>
      <c r="D80" s="9"/>
      <c r="E80" s="9" t="s">
        <v>417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67"/>
      <c r="W80" s="167"/>
      <c r="X80" s="167"/>
      <c r="Y80" s="167"/>
      <c r="Z80" s="166" t="s">
        <v>416</v>
      </c>
      <c r="AA80" s="168">
        <v>288.4</v>
      </c>
      <c r="AB80" s="168"/>
      <c r="AC80" s="168">
        <v>288.4</v>
      </c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>
        <v>288.4</v>
      </c>
      <c r="AQ80" s="168">
        <v>288.4</v>
      </c>
      <c r="AR80" s="166" t="s">
        <v>416</v>
      </c>
    </row>
    <row r="81" spans="1:44" ht="133.5" customHeight="1">
      <c r="A81" s="166" t="s">
        <v>247</v>
      </c>
      <c r="B81" s="9"/>
      <c r="C81" s="9" t="s">
        <v>650</v>
      </c>
      <c r="D81" s="9"/>
      <c r="E81" s="9" t="s">
        <v>417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 t="s">
        <v>248</v>
      </c>
      <c r="U81" s="9"/>
      <c r="V81" s="167"/>
      <c r="W81" s="167"/>
      <c r="X81" s="167"/>
      <c r="Y81" s="167"/>
      <c r="Z81" s="166" t="s">
        <v>247</v>
      </c>
      <c r="AA81" s="168">
        <v>280.4</v>
      </c>
      <c r="AB81" s="168"/>
      <c r="AC81" s="168">
        <v>280.4</v>
      </c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>
        <v>280.4</v>
      </c>
      <c r="AQ81" s="168">
        <v>280.4</v>
      </c>
      <c r="AR81" s="166" t="s">
        <v>247</v>
      </c>
    </row>
    <row r="82" spans="1:44" ht="49.5" customHeight="1">
      <c r="A82" s="166" t="s">
        <v>195</v>
      </c>
      <c r="B82" s="9"/>
      <c r="C82" s="9" t="s">
        <v>650</v>
      </c>
      <c r="D82" s="9"/>
      <c r="E82" s="9" t="s">
        <v>417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 t="s">
        <v>196</v>
      </c>
      <c r="U82" s="9"/>
      <c r="V82" s="167"/>
      <c r="W82" s="167"/>
      <c r="X82" s="167"/>
      <c r="Y82" s="167"/>
      <c r="Z82" s="166" t="s">
        <v>195</v>
      </c>
      <c r="AA82" s="168">
        <v>8</v>
      </c>
      <c r="AB82" s="168"/>
      <c r="AC82" s="168">
        <v>8</v>
      </c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>
        <v>8</v>
      </c>
      <c r="AQ82" s="168">
        <v>8</v>
      </c>
      <c r="AR82" s="166" t="s">
        <v>195</v>
      </c>
    </row>
    <row r="83" spans="1:44" ht="16.5" customHeight="1">
      <c r="A83" s="166" t="s">
        <v>1118</v>
      </c>
      <c r="B83" s="9"/>
      <c r="C83" s="9" t="s">
        <v>1119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67"/>
      <c r="W83" s="167"/>
      <c r="X83" s="167"/>
      <c r="Y83" s="167"/>
      <c r="Z83" s="166" t="s">
        <v>1118</v>
      </c>
      <c r="AA83" s="168">
        <v>3.7</v>
      </c>
      <c r="AB83" s="168">
        <v>3.7</v>
      </c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>
        <v>3.8</v>
      </c>
      <c r="AQ83" s="168">
        <v>4.1</v>
      </c>
      <c r="AR83" s="166" t="s">
        <v>1118</v>
      </c>
    </row>
    <row r="84" spans="1:44" ht="66.75" customHeight="1">
      <c r="A84" s="166" t="s">
        <v>1064</v>
      </c>
      <c r="B84" s="9"/>
      <c r="C84" s="9" t="s">
        <v>1119</v>
      </c>
      <c r="D84" s="9"/>
      <c r="E84" s="9" t="s">
        <v>392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67"/>
      <c r="W84" s="167"/>
      <c r="X84" s="167"/>
      <c r="Y84" s="167"/>
      <c r="Z84" s="166" t="s">
        <v>1064</v>
      </c>
      <c r="AA84" s="168">
        <v>3.7</v>
      </c>
      <c r="AB84" s="168">
        <v>3.7</v>
      </c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>
        <v>3.8</v>
      </c>
      <c r="AQ84" s="168">
        <v>4.1</v>
      </c>
      <c r="AR84" s="166" t="s">
        <v>1064</v>
      </c>
    </row>
    <row r="85" spans="1:44" ht="82.5" customHeight="1">
      <c r="A85" s="166" t="s">
        <v>1113</v>
      </c>
      <c r="B85" s="9"/>
      <c r="C85" s="9" t="s">
        <v>1119</v>
      </c>
      <c r="D85" s="9"/>
      <c r="E85" s="9" t="s">
        <v>1112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67"/>
      <c r="W85" s="167"/>
      <c r="X85" s="167"/>
      <c r="Y85" s="167"/>
      <c r="Z85" s="166" t="s">
        <v>1113</v>
      </c>
      <c r="AA85" s="168">
        <v>3.7</v>
      </c>
      <c r="AB85" s="168">
        <v>3.7</v>
      </c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>
        <v>3.8</v>
      </c>
      <c r="AQ85" s="168">
        <v>4.1</v>
      </c>
      <c r="AR85" s="166" t="s">
        <v>1113</v>
      </c>
    </row>
    <row r="86" spans="1:44" ht="49.5" customHeight="1">
      <c r="A86" s="166" t="s">
        <v>195</v>
      </c>
      <c r="B86" s="9"/>
      <c r="C86" s="9" t="s">
        <v>1119</v>
      </c>
      <c r="D86" s="9"/>
      <c r="E86" s="9" t="s">
        <v>1112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 t="s">
        <v>196</v>
      </c>
      <c r="U86" s="9"/>
      <c r="V86" s="167"/>
      <c r="W86" s="167"/>
      <c r="X86" s="167"/>
      <c r="Y86" s="167"/>
      <c r="Z86" s="166" t="s">
        <v>195</v>
      </c>
      <c r="AA86" s="168">
        <v>3.7</v>
      </c>
      <c r="AB86" s="168">
        <v>3.7</v>
      </c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>
        <v>3.8</v>
      </c>
      <c r="AQ86" s="168">
        <v>4.1</v>
      </c>
      <c r="AR86" s="166" t="s">
        <v>195</v>
      </c>
    </row>
    <row r="87" spans="1:44" ht="33" customHeight="1">
      <c r="A87" s="166" t="s">
        <v>653</v>
      </c>
      <c r="B87" s="9"/>
      <c r="C87" s="9" t="s">
        <v>654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67"/>
      <c r="W87" s="167"/>
      <c r="X87" s="167"/>
      <c r="Y87" s="167"/>
      <c r="Z87" s="166" t="s">
        <v>653</v>
      </c>
      <c r="AA87" s="168">
        <v>25018.75</v>
      </c>
      <c r="AB87" s="168">
        <v>2023.3</v>
      </c>
      <c r="AC87" s="168"/>
      <c r="AD87" s="168">
        <v>75.21</v>
      </c>
      <c r="AE87" s="168">
        <v>1059.4</v>
      </c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>
        <f>AP88+AP93+AP119+AP153+AP160</f>
        <v>22584.699999999997</v>
      </c>
      <c r="AQ87" s="168">
        <f>AQ88+AQ93+AQ119+AQ153+AQ160</f>
        <v>27610.8</v>
      </c>
      <c r="AR87" s="166" t="s">
        <v>653</v>
      </c>
    </row>
    <row r="88" spans="1:44" ht="49.5" customHeight="1">
      <c r="A88" s="166" t="s">
        <v>33</v>
      </c>
      <c r="B88" s="9"/>
      <c r="C88" s="9" t="s">
        <v>654</v>
      </c>
      <c r="D88" s="9"/>
      <c r="E88" s="9" t="s">
        <v>34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67"/>
      <c r="W88" s="167"/>
      <c r="X88" s="167"/>
      <c r="Y88" s="167"/>
      <c r="Z88" s="166" t="s">
        <v>33</v>
      </c>
      <c r="AA88" s="168">
        <v>10</v>
      </c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>
        <v>10</v>
      </c>
      <c r="AQ88" s="168"/>
      <c r="AR88" s="166" t="s">
        <v>33</v>
      </c>
    </row>
    <row r="89" spans="1:44" ht="33" customHeight="1">
      <c r="A89" s="166" t="s">
        <v>90</v>
      </c>
      <c r="B89" s="9"/>
      <c r="C89" s="9" t="s">
        <v>654</v>
      </c>
      <c r="D89" s="9"/>
      <c r="E89" s="9" t="s">
        <v>91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67"/>
      <c r="W89" s="167"/>
      <c r="X89" s="167"/>
      <c r="Y89" s="167"/>
      <c r="Z89" s="166" t="s">
        <v>90</v>
      </c>
      <c r="AA89" s="168">
        <v>10</v>
      </c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>
        <v>10</v>
      </c>
      <c r="AQ89" s="168"/>
      <c r="AR89" s="166" t="s">
        <v>90</v>
      </c>
    </row>
    <row r="90" spans="1:44" ht="49.5" customHeight="1">
      <c r="A90" s="166" t="s">
        <v>92</v>
      </c>
      <c r="B90" s="9"/>
      <c r="C90" s="9" t="s">
        <v>654</v>
      </c>
      <c r="D90" s="9"/>
      <c r="E90" s="9" t="s">
        <v>93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67"/>
      <c r="W90" s="167"/>
      <c r="X90" s="167"/>
      <c r="Y90" s="167"/>
      <c r="Z90" s="166" t="s">
        <v>92</v>
      </c>
      <c r="AA90" s="168">
        <v>10</v>
      </c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>
        <v>10</v>
      </c>
      <c r="AQ90" s="168"/>
      <c r="AR90" s="166" t="s">
        <v>92</v>
      </c>
    </row>
    <row r="91" spans="1:44" ht="66.75" customHeight="1">
      <c r="A91" s="166" t="s">
        <v>94</v>
      </c>
      <c r="B91" s="9"/>
      <c r="C91" s="9" t="s">
        <v>654</v>
      </c>
      <c r="D91" s="9"/>
      <c r="E91" s="9" t="s">
        <v>95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67"/>
      <c r="W91" s="167"/>
      <c r="X91" s="167"/>
      <c r="Y91" s="167"/>
      <c r="Z91" s="166" t="s">
        <v>94</v>
      </c>
      <c r="AA91" s="168">
        <v>10</v>
      </c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>
        <v>10</v>
      </c>
      <c r="AQ91" s="168"/>
      <c r="AR91" s="166" t="s">
        <v>94</v>
      </c>
    </row>
    <row r="92" spans="1:44" ht="33" customHeight="1">
      <c r="A92" s="166" t="s">
        <v>96</v>
      </c>
      <c r="B92" s="9"/>
      <c r="C92" s="9" t="s">
        <v>654</v>
      </c>
      <c r="D92" s="9"/>
      <c r="E92" s="9" t="s">
        <v>95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 t="s">
        <v>97</v>
      </c>
      <c r="U92" s="9"/>
      <c r="V92" s="167"/>
      <c r="W92" s="167"/>
      <c r="X92" s="167"/>
      <c r="Y92" s="167"/>
      <c r="Z92" s="166" t="s">
        <v>96</v>
      </c>
      <c r="AA92" s="168">
        <v>10</v>
      </c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>
        <v>10</v>
      </c>
      <c r="AQ92" s="168"/>
      <c r="AR92" s="166" t="s">
        <v>96</v>
      </c>
    </row>
    <row r="93" spans="1:44" ht="49.5" customHeight="1">
      <c r="A93" s="166" t="s">
        <v>137</v>
      </c>
      <c r="B93" s="9"/>
      <c r="C93" s="9" t="s">
        <v>654</v>
      </c>
      <c r="D93" s="9"/>
      <c r="E93" s="9" t="s">
        <v>138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67"/>
      <c r="W93" s="167"/>
      <c r="X93" s="167"/>
      <c r="Y93" s="167"/>
      <c r="Z93" s="166" t="s">
        <v>137</v>
      </c>
      <c r="AA93" s="168">
        <v>599</v>
      </c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>
        <v>599</v>
      </c>
      <c r="AQ93" s="168">
        <v>599</v>
      </c>
      <c r="AR93" s="166" t="s">
        <v>137</v>
      </c>
    </row>
    <row r="94" spans="1:44" ht="49.5" customHeight="1">
      <c r="A94" s="166" t="s">
        <v>145</v>
      </c>
      <c r="B94" s="9"/>
      <c r="C94" s="9" t="s">
        <v>654</v>
      </c>
      <c r="D94" s="9"/>
      <c r="E94" s="9" t="s">
        <v>146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67"/>
      <c r="W94" s="167"/>
      <c r="X94" s="167"/>
      <c r="Y94" s="167"/>
      <c r="Z94" s="166" t="s">
        <v>145</v>
      </c>
      <c r="AA94" s="168">
        <v>378</v>
      </c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>
        <v>378</v>
      </c>
      <c r="AQ94" s="168">
        <v>378</v>
      </c>
      <c r="AR94" s="166" t="s">
        <v>145</v>
      </c>
    </row>
    <row r="95" spans="1:44" ht="49.5" customHeight="1">
      <c r="A95" s="166" t="s">
        <v>147</v>
      </c>
      <c r="B95" s="9"/>
      <c r="C95" s="9" t="s">
        <v>654</v>
      </c>
      <c r="D95" s="9"/>
      <c r="E95" s="9" t="s">
        <v>148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67"/>
      <c r="W95" s="167"/>
      <c r="X95" s="167"/>
      <c r="Y95" s="167"/>
      <c r="Z95" s="166" t="s">
        <v>147</v>
      </c>
      <c r="AA95" s="168">
        <v>220</v>
      </c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>
        <v>220</v>
      </c>
      <c r="AQ95" s="168">
        <v>220</v>
      </c>
      <c r="AR95" s="166" t="s">
        <v>147</v>
      </c>
    </row>
    <row r="96" spans="1:44" ht="66.75" customHeight="1">
      <c r="A96" s="166" t="s">
        <v>149</v>
      </c>
      <c r="B96" s="9"/>
      <c r="C96" s="9" t="s">
        <v>654</v>
      </c>
      <c r="D96" s="9"/>
      <c r="E96" s="9" t="s">
        <v>150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67"/>
      <c r="W96" s="167"/>
      <c r="X96" s="167"/>
      <c r="Y96" s="167"/>
      <c r="Z96" s="166" t="s">
        <v>149</v>
      </c>
      <c r="AA96" s="168">
        <v>220</v>
      </c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>
        <v>220</v>
      </c>
      <c r="AQ96" s="168">
        <v>220</v>
      </c>
      <c r="AR96" s="166" t="s">
        <v>149</v>
      </c>
    </row>
    <row r="97" spans="1:44" ht="66.75" customHeight="1">
      <c r="A97" s="166" t="s">
        <v>41</v>
      </c>
      <c r="B97" s="9"/>
      <c r="C97" s="9" t="s">
        <v>654</v>
      </c>
      <c r="D97" s="9"/>
      <c r="E97" s="9" t="s">
        <v>150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 t="s">
        <v>42</v>
      </c>
      <c r="U97" s="9"/>
      <c r="V97" s="167"/>
      <c r="W97" s="167"/>
      <c r="X97" s="167"/>
      <c r="Y97" s="167"/>
      <c r="Z97" s="166" t="s">
        <v>41</v>
      </c>
      <c r="AA97" s="168">
        <v>220</v>
      </c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>
        <v>220</v>
      </c>
      <c r="AQ97" s="168">
        <v>220</v>
      </c>
      <c r="AR97" s="166" t="s">
        <v>41</v>
      </c>
    </row>
    <row r="98" spans="1:44" ht="66.75" customHeight="1">
      <c r="A98" s="166" t="s">
        <v>151</v>
      </c>
      <c r="B98" s="9"/>
      <c r="C98" s="9" t="s">
        <v>654</v>
      </c>
      <c r="D98" s="9"/>
      <c r="E98" s="9" t="s">
        <v>152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67"/>
      <c r="W98" s="167"/>
      <c r="X98" s="167"/>
      <c r="Y98" s="167"/>
      <c r="Z98" s="166" t="s">
        <v>151</v>
      </c>
      <c r="AA98" s="168">
        <v>110</v>
      </c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>
        <v>110</v>
      </c>
      <c r="AQ98" s="168">
        <v>110</v>
      </c>
      <c r="AR98" s="166" t="s">
        <v>151</v>
      </c>
    </row>
    <row r="99" spans="1:44" ht="66.75" customHeight="1">
      <c r="A99" s="166" t="s">
        <v>153</v>
      </c>
      <c r="B99" s="9"/>
      <c r="C99" s="9" t="s">
        <v>654</v>
      </c>
      <c r="D99" s="9"/>
      <c r="E99" s="9" t="s">
        <v>154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67"/>
      <c r="W99" s="167"/>
      <c r="X99" s="167"/>
      <c r="Y99" s="167"/>
      <c r="Z99" s="166" t="s">
        <v>153</v>
      </c>
      <c r="AA99" s="168">
        <v>110</v>
      </c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>
        <v>110</v>
      </c>
      <c r="AQ99" s="168">
        <v>110</v>
      </c>
      <c r="AR99" s="166" t="s">
        <v>153</v>
      </c>
    </row>
    <row r="100" spans="1:44" ht="66.75" customHeight="1">
      <c r="A100" s="166" t="s">
        <v>41</v>
      </c>
      <c r="B100" s="9"/>
      <c r="C100" s="9" t="s">
        <v>654</v>
      </c>
      <c r="D100" s="9"/>
      <c r="E100" s="9" t="s">
        <v>154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 t="s">
        <v>42</v>
      </c>
      <c r="U100" s="9"/>
      <c r="V100" s="167"/>
      <c r="W100" s="167"/>
      <c r="X100" s="167"/>
      <c r="Y100" s="167"/>
      <c r="Z100" s="166" t="s">
        <v>41</v>
      </c>
      <c r="AA100" s="168">
        <v>110</v>
      </c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>
        <v>110</v>
      </c>
      <c r="AQ100" s="168">
        <v>110</v>
      </c>
      <c r="AR100" s="166" t="s">
        <v>41</v>
      </c>
    </row>
    <row r="101" spans="1:44" ht="66.75" customHeight="1">
      <c r="A101" s="166" t="s">
        <v>155</v>
      </c>
      <c r="B101" s="9"/>
      <c r="C101" s="9" t="s">
        <v>654</v>
      </c>
      <c r="D101" s="9"/>
      <c r="E101" s="9" t="s">
        <v>156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67"/>
      <c r="W101" s="167"/>
      <c r="X101" s="167"/>
      <c r="Y101" s="167"/>
      <c r="Z101" s="166" t="s">
        <v>155</v>
      </c>
      <c r="AA101" s="168">
        <v>48</v>
      </c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>
        <v>48</v>
      </c>
      <c r="AQ101" s="168">
        <v>48</v>
      </c>
      <c r="AR101" s="166" t="s">
        <v>155</v>
      </c>
    </row>
    <row r="102" spans="1:44" ht="33" customHeight="1">
      <c r="A102" s="166" t="s">
        <v>157</v>
      </c>
      <c r="B102" s="9"/>
      <c r="C102" s="9" t="s">
        <v>654</v>
      </c>
      <c r="D102" s="9"/>
      <c r="E102" s="9" t="s">
        <v>158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67"/>
      <c r="W102" s="167"/>
      <c r="X102" s="167"/>
      <c r="Y102" s="167"/>
      <c r="Z102" s="166" t="s">
        <v>157</v>
      </c>
      <c r="AA102" s="168">
        <v>10</v>
      </c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>
        <v>10</v>
      </c>
      <c r="AQ102" s="168">
        <v>10</v>
      </c>
      <c r="AR102" s="166" t="s">
        <v>157</v>
      </c>
    </row>
    <row r="103" spans="1:44" ht="66.75" customHeight="1">
      <c r="A103" s="166" t="s">
        <v>41</v>
      </c>
      <c r="B103" s="9"/>
      <c r="C103" s="9" t="s">
        <v>654</v>
      </c>
      <c r="D103" s="9"/>
      <c r="E103" s="9" t="s">
        <v>158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 t="s">
        <v>42</v>
      </c>
      <c r="U103" s="9"/>
      <c r="V103" s="167"/>
      <c r="W103" s="167"/>
      <c r="X103" s="167"/>
      <c r="Y103" s="167"/>
      <c r="Z103" s="166" t="s">
        <v>41</v>
      </c>
      <c r="AA103" s="168">
        <v>10</v>
      </c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>
        <v>10</v>
      </c>
      <c r="AQ103" s="168">
        <v>10</v>
      </c>
      <c r="AR103" s="166" t="s">
        <v>41</v>
      </c>
    </row>
    <row r="104" spans="1:44" ht="49.5" customHeight="1">
      <c r="A104" s="166" t="s">
        <v>159</v>
      </c>
      <c r="B104" s="9"/>
      <c r="C104" s="9" t="s">
        <v>654</v>
      </c>
      <c r="D104" s="9"/>
      <c r="E104" s="9" t="s">
        <v>160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67"/>
      <c r="W104" s="167"/>
      <c r="X104" s="167"/>
      <c r="Y104" s="167"/>
      <c r="Z104" s="166" t="s">
        <v>159</v>
      </c>
      <c r="AA104" s="168">
        <v>30</v>
      </c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>
        <v>30</v>
      </c>
      <c r="AQ104" s="168">
        <v>30</v>
      </c>
      <c r="AR104" s="166" t="s">
        <v>159</v>
      </c>
    </row>
    <row r="105" spans="1:44" ht="66.75" customHeight="1">
      <c r="A105" s="166" t="s">
        <v>41</v>
      </c>
      <c r="B105" s="9"/>
      <c r="C105" s="9" t="s">
        <v>654</v>
      </c>
      <c r="D105" s="9"/>
      <c r="E105" s="9" t="s">
        <v>160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 t="s">
        <v>42</v>
      </c>
      <c r="U105" s="9"/>
      <c r="V105" s="167"/>
      <c r="W105" s="167"/>
      <c r="X105" s="167"/>
      <c r="Y105" s="167"/>
      <c r="Z105" s="166" t="s">
        <v>41</v>
      </c>
      <c r="AA105" s="168">
        <v>30</v>
      </c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>
        <v>30</v>
      </c>
      <c r="AQ105" s="168">
        <v>30</v>
      </c>
      <c r="AR105" s="166" t="s">
        <v>41</v>
      </c>
    </row>
    <row r="106" spans="1:44" ht="49.5" customHeight="1">
      <c r="A106" s="166" t="s">
        <v>161</v>
      </c>
      <c r="B106" s="9"/>
      <c r="C106" s="9" t="s">
        <v>654</v>
      </c>
      <c r="D106" s="9"/>
      <c r="E106" s="9" t="s">
        <v>162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67"/>
      <c r="W106" s="167"/>
      <c r="X106" s="167"/>
      <c r="Y106" s="167"/>
      <c r="Z106" s="166" t="s">
        <v>161</v>
      </c>
      <c r="AA106" s="168">
        <v>3</v>
      </c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>
        <v>3</v>
      </c>
      <c r="AQ106" s="168">
        <v>3</v>
      </c>
      <c r="AR106" s="166" t="s">
        <v>161</v>
      </c>
    </row>
    <row r="107" spans="1:44" ht="66.75" customHeight="1">
      <c r="A107" s="166" t="s">
        <v>41</v>
      </c>
      <c r="B107" s="9"/>
      <c r="C107" s="9" t="s">
        <v>654</v>
      </c>
      <c r="D107" s="9"/>
      <c r="E107" s="9" t="s">
        <v>162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 t="s">
        <v>42</v>
      </c>
      <c r="U107" s="9"/>
      <c r="V107" s="167"/>
      <c r="W107" s="167"/>
      <c r="X107" s="167"/>
      <c r="Y107" s="167"/>
      <c r="Z107" s="166" t="s">
        <v>41</v>
      </c>
      <c r="AA107" s="168">
        <v>3</v>
      </c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>
        <v>3</v>
      </c>
      <c r="AQ107" s="168">
        <v>3</v>
      </c>
      <c r="AR107" s="166" t="s">
        <v>41</v>
      </c>
    </row>
    <row r="108" spans="1:44" ht="99.75" customHeight="1">
      <c r="A108" s="166" t="s">
        <v>163</v>
      </c>
      <c r="B108" s="9"/>
      <c r="C108" s="9" t="s">
        <v>654</v>
      </c>
      <c r="D108" s="9"/>
      <c r="E108" s="9" t="s">
        <v>164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67"/>
      <c r="W108" s="167"/>
      <c r="X108" s="167"/>
      <c r="Y108" s="167"/>
      <c r="Z108" s="166" t="s">
        <v>163</v>
      </c>
      <c r="AA108" s="168">
        <v>5</v>
      </c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>
        <v>5</v>
      </c>
      <c r="AQ108" s="168">
        <v>5</v>
      </c>
      <c r="AR108" s="166" t="s">
        <v>163</v>
      </c>
    </row>
    <row r="109" spans="1:44" ht="66.75" customHeight="1">
      <c r="A109" s="166" t="s">
        <v>41</v>
      </c>
      <c r="B109" s="9"/>
      <c r="C109" s="9" t="s">
        <v>654</v>
      </c>
      <c r="D109" s="9"/>
      <c r="E109" s="9" t="s">
        <v>164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 t="s">
        <v>42</v>
      </c>
      <c r="U109" s="9"/>
      <c r="V109" s="167"/>
      <c r="W109" s="167"/>
      <c r="X109" s="167"/>
      <c r="Y109" s="167"/>
      <c r="Z109" s="166" t="s">
        <v>41</v>
      </c>
      <c r="AA109" s="168">
        <v>5</v>
      </c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>
        <v>5</v>
      </c>
      <c r="AQ109" s="168">
        <v>5</v>
      </c>
      <c r="AR109" s="166" t="s">
        <v>41</v>
      </c>
    </row>
    <row r="110" spans="1:44" ht="66.75" customHeight="1">
      <c r="A110" s="166" t="s">
        <v>165</v>
      </c>
      <c r="B110" s="9"/>
      <c r="C110" s="9" t="s">
        <v>654</v>
      </c>
      <c r="D110" s="9"/>
      <c r="E110" s="9" t="s">
        <v>166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67"/>
      <c r="W110" s="167"/>
      <c r="X110" s="167"/>
      <c r="Y110" s="167"/>
      <c r="Z110" s="166" t="s">
        <v>165</v>
      </c>
      <c r="AA110" s="168">
        <v>221</v>
      </c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>
        <v>221</v>
      </c>
      <c r="AQ110" s="168">
        <v>221</v>
      </c>
      <c r="AR110" s="166" t="s">
        <v>165</v>
      </c>
    </row>
    <row r="111" spans="1:44" ht="49.5" customHeight="1">
      <c r="A111" s="166" t="s">
        <v>167</v>
      </c>
      <c r="B111" s="9"/>
      <c r="C111" s="9" t="s">
        <v>654</v>
      </c>
      <c r="D111" s="9"/>
      <c r="E111" s="9" t="s">
        <v>168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67"/>
      <c r="W111" s="167"/>
      <c r="X111" s="167"/>
      <c r="Y111" s="167"/>
      <c r="Z111" s="166" t="s">
        <v>167</v>
      </c>
      <c r="AA111" s="168">
        <v>66</v>
      </c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>
        <v>66</v>
      </c>
      <c r="AQ111" s="168">
        <v>66</v>
      </c>
      <c r="AR111" s="166" t="s">
        <v>167</v>
      </c>
    </row>
    <row r="112" spans="1:44" ht="66.75" customHeight="1">
      <c r="A112" s="166" t="s">
        <v>169</v>
      </c>
      <c r="B112" s="9"/>
      <c r="C112" s="9" t="s">
        <v>654</v>
      </c>
      <c r="D112" s="9"/>
      <c r="E112" s="9" t="s">
        <v>170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67"/>
      <c r="W112" s="167"/>
      <c r="X112" s="167"/>
      <c r="Y112" s="167"/>
      <c r="Z112" s="166" t="s">
        <v>169</v>
      </c>
      <c r="AA112" s="168">
        <v>66</v>
      </c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>
        <v>66</v>
      </c>
      <c r="AQ112" s="168">
        <v>66</v>
      </c>
      <c r="AR112" s="166" t="s">
        <v>169</v>
      </c>
    </row>
    <row r="113" spans="1:44" ht="66.75" customHeight="1">
      <c r="A113" s="166" t="s">
        <v>41</v>
      </c>
      <c r="B113" s="9"/>
      <c r="C113" s="9" t="s">
        <v>654</v>
      </c>
      <c r="D113" s="9"/>
      <c r="E113" s="9" t="s">
        <v>170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 t="s">
        <v>42</v>
      </c>
      <c r="U113" s="9"/>
      <c r="V113" s="167"/>
      <c r="W113" s="167"/>
      <c r="X113" s="167"/>
      <c r="Y113" s="167"/>
      <c r="Z113" s="166" t="s">
        <v>41</v>
      </c>
      <c r="AA113" s="168">
        <v>66</v>
      </c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>
        <v>66</v>
      </c>
      <c r="AQ113" s="168">
        <v>66</v>
      </c>
      <c r="AR113" s="166" t="s">
        <v>41</v>
      </c>
    </row>
    <row r="114" spans="1:44" ht="99.75" customHeight="1">
      <c r="A114" s="166" t="s">
        <v>171</v>
      </c>
      <c r="B114" s="9"/>
      <c r="C114" s="9" t="s">
        <v>654</v>
      </c>
      <c r="D114" s="9"/>
      <c r="E114" s="9" t="s">
        <v>172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67"/>
      <c r="W114" s="167"/>
      <c r="X114" s="167"/>
      <c r="Y114" s="167"/>
      <c r="Z114" s="166" t="s">
        <v>171</v>
      </c>
      <c r="AA114" s="168">
        <v>155</v>
      </c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>
        <v>155</v>
      </c>
      <c r="AQ114" s="168">
        <v>155</v>
      </c>
      <c r="AR114" s="166" t="s">
        <v>171</v>
      </c>
    </row>
    <row r="115" spans="1:44" ht="33" customHeight="1">
      <c r="A115" s="166" t="s">
        <v>173</v>
      </c>
      <c r="B115" s="9"/>
      <c r="C115" s="9" t="s">
        <v>654</v>
      </c>
      <c r="D115" s="9"/>
      <c r="E115" s="9" t="s">
        <v>174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67"/>
      <c r="W115" s="167"/>
      <c r="X115" s="167"/>
      <c r="Y115" s="167"/>
      <c r="Z115" s="166" t="s">
        <v>173</v>
      </c>
      <c r="AA115" s="168">
        <v>115</v>
      </c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>
        <v>115</v>
      </c>
      <c r="AQ115" s="168">
        <v>115</v>
      </c>
      <c r="AR115" s="166" t="s">
        <v>173</v>
      </c>
    </row>
    <row r="116" spans="1:44" ht="66.75" customHeight="1">
      <c r="A116" s="166" t="s">
        <v>41</v>
      </c>
      <c r="B116" s="9"/>
      <c r="C116" s="9" t="s">
        <v>654</v>
      </c>
      <c r="D116" s="9"/>
      <c r="E116" s="9" t="s">
        <v>174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 t="s">
        <v>42</v>
      </c>
      <c r="U116" s="9"/>
      <c r="V116" s="167"/>
      <c r="W116" s="167"/>
      <c r="X116" s="167"/>
      <c r="Y116" s="167"/>
      <c r="Z116" s="166" t="s">
        <v>41</v>
      </c>
      <c r="AA116" s="168">
        <v>115</v>
      </c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>
        <v>115</v>
      </c>
      <c r="AQ116" s="168">
        <v>115</v>
      </c>
      <c r="AR116" s="166" t="s">
        <v>41</v>
      </c>
    </row>
    <row r="117" spans="1:44" ht="66.75" customHeight="1">
      <c r="A117" s="166" t="s">
        <v>175</v>
      </c>
      <c r="B117" s="9"/>
      <c r="C117" s="9" t="s">
        <v>654</v>
      </c>
      <c r="D117" s="9"/>
      <c r="E117" s="9" t="s">
        <v>176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67"/>
      <c r="W117" s="167"/>
      <c r="X117" s="167"/>
      <c r="Y117" s="167"/>
      <c r="Z117" s="166" t="s">
        <v>175</v>
      </c>
      <c r="AA117" s="168">
        <v>40</v>
      </c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>
        <v>40</v>
      </c>
      <c r="AQ117" s="168">
        <v>40</v>
      </c>
      <c r="AR117" s="166" t="s">
        <v>175</v>
      </c>
    </row>
    <row r="118" spans="1:44" ht="66.75" customHeight="1">
      <c r="A118" s="166" t="s">
        <v>41</v>
      </c>
      <c r="B118" s="9"/>
      <c r="C118" s="9" t="s">
        <v>654</v>
      </c>
      <c r="D118" s="9"/>
      <c r="E118" s="9" t="s">
        <v>176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 t="s">
        <v>42</v>
      </c>
      <c r="U118" s="9"/>
      <c r="V118" s="167"/>
      <c r="W118" s="167"/>
      <c r="X118" s="167"/>
      <c r="Y118" s="167"/>
      <c r="Z118" s="166" t="s">
        <v>41</v>
      </c>
      <c r="AA118" s="168">
        <v>40</v>
      </c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>
        <v>40</v>
      </c>
      <c r="AQ118" s="168">
        <v>40</v>
      </c>
      <c r="AR118" s="166" t="s">
        <v>41</v>
      </c>
    </row>
    <row r="119" spans="1:44" ht="66.75" customHeight="1">
      <c r="A119" s="166" t="s">
        <v>347</v>
      </c>
      <c r="B119" s="9"/>
      <c r="C119" s="9" t="s">
        <v>654</v>
      </c>
      <c r="D119" s="9"/>
      <c r="E119" s="9" t="s">
        <v>348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67"/>
      <c r="W119" s="167"/>
      <c r="X119" s="167"/>
      <c r="Y119" s="167"/>
      <c r="Z119" s="166" t="s">
        <v>347</v>
      </c>
      <c r="AA119" s="168">
        <v>3001.95</v>
      </c>
      <c r="AB119" s="168"/>
      <c r="AC119" s="168"/>
      <c r="AD119" s="168">
        <v>75.21</v>
      </c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>
        <f>AP120+AP138</f>
        <v>1945</v>
      </c>
      <c r="AQ119" s="168">
        <f>AQ120+AQ138</f>
        <v>2019</v>
      </c>
      <c r="AR119" s="166" t="s">
        <v>347</v>
      </c>
    </row>
    <row r="120" spans="1:44" ht="49.5" customHeight="1">
      <c r="A120" s="166" t="s">
        <v>349</v>
      </c>
      <c r="B120" s="9"/>
      <c r="C120" s="9" t="s">
        <v>654</v>
      </c>
      <c r="D120" s="9"/>
      <c r="E120" s="9" t="s">
        <v>350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67"/>
      <c r="W120" s="167"/>
      <c r="X120" s="167"/>
      <c r="Y120" s="167"/>
      <c r="Z120" s="166" t="s">
        <v>349</v>
      </c>
      <c r="AA120" s="168">
        <v>1389.12</v>
      </c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>
        <v>1365</v>
      </c>
      <c r="AQ120" s="168">
        <v>1437</v>
      </c>
      <c r="AR120" s="166" t="s">
        <v>349</v>
      </c>
    </row>
    <row r="121" spans="1:44" ht="49.5" customHeight="1">
      <c r="A121" s="166" t="s">
        <v>351</v>
      </c>
      <c r="B121" s="9"/>
      <c r="C121" s="9" t="s">
        <v>654</v>
      </c>
      <c r="D121" s="9"/>
      <c r="E121" s="9" t="s">
        <v>352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67"/>
      <c r="W121" s="167"/>
      <c r="X121" s="167"/>
      <c r="Y121" s="167"/>
      <c r="Z121" s="166" t="s">
        <v>351</v>
      </c>
      <c r="AA121" s="168">
        <v>406</v>
      </c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>
        <v>458</v>
      </c>
      <c r="AQ121" s="168">
        <v>510</v>
      </c>
      <c r="AR121" s="166" t="s">
        <v>351</v>
      </c>
    </row>
    <row r="122" spans="1:44" ht="49.5" customHeight="1">
      <c r="A122" s="166" t="s">
        <v>353</v>
      </c>
      <c r="B122" s="9"/>
      <c r="C122" s="9" t="s">
        <v>654</v>
      </c>
      <c r="D122" s="9"/>
      <c r="E122" s="9" t="s">
        <v>354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67"/>
      <c r="W122" s="167"/>
      <c r="X122" s="167"/>
      <c r="Y122" s="167"/>
      <c r="Z122" s="166" t="s">
        <v>353</v>
      </c>
      <c r="AA122" s="168">
        <v>400</v>
      </c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>
        <v>450</v>
      </c>
      <c r="AQ122" s="168">
        <v>500</v>
      </c>
      <c r="AR122" s="166" t="s">
        <v>353</v>
      </c>
    </row>
    <row r="123" spans="1:44" ht="49.5" customHeight="1">
      <c r="A123" s="166" t="s">
        <v>195</v>
      </c>
      <c r="B123" s="9"/>
      <c r="C123" s="9" t="s">
        <v>654</v>
      </c>
      <c r="D123" s="9"/>
      <c r="E123" s="9" t="s">
        <v>354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 t="s">
        <v>196</v>
      </c>
      <c r="U123" s="9"/>
      <c r="V123" s="167"/>
      <c r="W123" s="167"/>
      <c r="X123" s="167"/>
      <c r="Y123" s="167"/>
      <c r="Z123" s="166" t="s">
        <v>195</v>
      </c>
      <c r="AA123" s="168">
        <v>400</v>
      </c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>
        <v>450</v>
      </c>
      <c r="AQ123" s="168">
        <v>500</v>
      </c>
      <c r="AR123" s="166" t="s">
        <v>195</v>
      </c>
    </row>
    <row r="124" spans="1:44" ht="33" customHeight="1">
      <c r="A124" s="166" t="s">
        <v>355</v>
      </c>
      <c r="B124" s="9"/>
      <c r="C124" s="9" t="s">
        <v>654</v>
      </c>
      <c r="D124" s="9"/>
      <c r="E124" s="9" t="s">
        <v>356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67"/>
      <c r="W124" s="167"/>
      <c r="X124" s="167"/>
      <c r="Y124" s="167"/>
      <c r="Z124" s="166" t="s">
        <v>355</v>
      </c>
      <c r="AA124" s="168">
        <v>6</v>
      </c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>
        <v>8</v>
      </c>
      <c r="AQ124" s="168">
        <v>10</v>
      </c>
      <c r="AR124" s="166" t="s">
        <v>355</v>
      </c>
    </row>
    <row r="125" spans="1:44" ht="49.5" customHeight="1">
      <c r="A125" s="166" t="s">
        <v>195</v>
      </c>
      <c r="B125" s="9"/>
      <c r="C125" s="9" t="s">
        <v>654</v>
      </c>
      <c r="D125" s="9"/>
      <c r="E125" s="9" t="s">
        <v>356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 t="s">
        <v>196</v>
      </c>
      <c r="U125" s="9"/>
      <c r="V125" s="167"/>
      <c r="W125" s="167"/>
      <c r="X125" s="167"/>
      <c r="Y125" s="167"/>
      <c r="Z125" s="166" t="s">
        <v>195</v>
      </c>
      <c r="AA125" s="168">
        <v>6</v>
      </c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>
        <v>8</v>
      </c>
      <c r="AQ125" s="168">
        <v>10</v>
      </c>
      <c r="AR125" s="166" t="s">
        <v>195</v>
      </c>
    </row>
    <row r="126" spans="1:44" ht="49.5" customHeight="1">
      <c r="A126" s="166" t="s">
        <v>357</v>
      </c>
      <c r="B126" s="9"/>
      <c r="C126" s="9" t="s">
        <v>654</v>
      </c>
      <c r="D126" s="9"/>
      <c r="E126" s="9" t="s">
        <v>358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67"/>
      <c r="W126" s="167"/>
      <c r="X126" s="167"/>
      <c r="Y126" s="167"/>
      <c r="Z126" s="166" t="s">
        <v>357</v>
      </c>
      <c r="AA126" s="168">
        <v>200</v>
      </c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>
        <v>160</v>
      </c>
      <c r="AQ126" s="168">
        <v>170</v>
      </c>
      <c r="AR126" s="166" t="s">
        <v>357</v>
      </c>
    </row>
    <row r="127" spans="1:44" ht="49.5" customHeight="1">
      <c r="A127" s="166" t="s">
        <v>359</v>
      </c>
      <c r="B127" s="9"/>
      <c r="C127" s="9" t="s">
        <v>654</v>
      </c>
      <c r="D127" s="9"/>
      <c r="E127" s="9" t="s">
        <v>360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67"/>
      <c r="W127" s="167"/>
      <c r="X127" s="167"/>
      <c r="Y127" s="167"/>
      <c r="Z127" s="166" t="s">
        <v>359</v>
      </c>
      <c r="AA127" s="168">
        <v>80</v>
      </c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>
        <v>30</v>
      </c>
      <c r="AQ127" s="168">
        <v>30</v>
      </c>
      <c r="AR127" s="166" t="s">
        <v>359</v>
      </c>
    </row>
    <row r="128" spans="1:44" ht="49.5" customHeight="1">
      <c r="A128" s="166" t="s">
        <v>195</v>
      </c>
      <c r="B128" s="9"/>
      <c r="C128" s="9" t="s">
        <v>654</v>
      </c>
      <c r="D128" s="9"/>
      <c r="E128" s="9" t="s">
        <v>360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 t="s">
        <v>196</v>
      </c>
      <c r="U128" s="9"/>
      <c r="V128" s="167"/>
      <c r="W128" s="167"/>
      <c r="X128" s="167"/>
      <c r="Y128" s="167"/>
      <c r="Z128" s="166" t="s">
        <v>195</v>
      </c>
      <c r="AA128" s="168">
        <v>80</v>
      </c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>
        <v>30</v>
      </c>
      <c r="AQ128" s="168">
        <v>30</v>
      </c>
      <c r="AR128" s="166" t="s">
        <v>195</v>
      </c>
    </row>
    <row r="129" spans="1:44" ht="49.5" customHeight="1">
      <c r="A129" s="166" t="s">
        <v>361</v>
      </c>
      <c r="B129" s="9"/>
      <c r="C129" s="9" t="s">
        <v>654</v>
      </c>
      <c r="D129" s="9"/>
      <c r="E129" s="9" t="s">
        <v>362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67"/>
      <c r="W129" s="167"/>
      <c r="X129" s="167"/>
      <c r="Y129" s="167"/>
      <c r="Z129" s="166" t="s">
        <v>361</v>
      </c>
      <c r="AA129" s="168">
        <v>50</v>
      </c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>
        <v>50</v>
      </c>
      <c r="AQ129" s="168">
        <v>50</v>
      </c>
      <c r="AR129" s="166" t="s">
        <v>361</v>
      </c>
    </row>
    <row r="130" spans="1:44" ht="49.5" customHeight="1">
      <c r="A130" s="166" t="s">
        <v>195</v>
      </c>
      <c r="B130" s="9"/>
      <c r="C130" s="9" t="s">
        <v>654</v>
      </c>
      <c r="D130" s="9"/>
      <c r="E130" s="9" t="s">
        <v>362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 t="s">
        <v>196</v>
      </c>
      <c r="U130" s="9"/>
      <c r="V130" s="167"/>
      <c r="W130" s="167"/>
      <c r="X130" s="167"/>
      <c r="Y130" s="167"/>
      <c r="Z130" s="166" t="s">
        <v>195</v>
      </c>
      <c r="AA130" s="168">
        <v>50</v>
      </c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>
        <v>50</v>
      </c>
      <c r="AQ130" s="168">
        <v>50</v>
      </c>
      <c r="AR130" s="166" t="s">
        <v>195</v>
      </c>
    </row>
    <row r="131" spans="1:44" ht="99.75" customHeight="1">
      <c r="A131" s="166" t="s">
        <v>363</v>
      </c>
      <c r="B131" s="9"/>
      <c r="C131" s="9" t="s">
        <v>654</v>
      </c>
      <c r="D131" s="9"/>
      <c r="E131" s="9" t="s">
        <v>364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67"/>
      <c r="W131" s="167"/>
      <c r="X131" s="167"/>
      <c r="Y131" s="167"/>
      <c r="Z131" s="166" t="s">
        <v>363</v>
      </c>
      <c r="AA131" s="168">
        <v>70</v>
      </c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>
        <v>80</v>
      </c>
      <c r="AQ131" s="168">
        <v>90</v>
      </c>
      <c r="AR131" s="166" t="s">
        <v>363</v>
      </c>
    </row>
    <row r="132" spans="1:44" ht="49.5" customHeight="1">
      <c r="A132" s="166" t="s">
        <v>195</v>
      </c>
      <c r="B132" s="9"/>
      <c r="C132" s="9" t="s">
        <v>654</v>
      </c>
      <c r="D132" s="9"/>
      <c r="E132" s="9" t="s">
        <v>364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 t="s">
        <v>196</v>
      </c>
      <c r="U132" s="9"/>
      <c r="V132" s="167"/>
      <c r="W132" s="167"/>
      <c r="X132" s="167"/>
      <c r="Y132" s="167"/>
      <c r="Z132" s="166" t="s">
        <v>195</v>
      </c>
      <c r="AA132" s="168">
        <v>70</v>
      </c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>
        <v>80</v>
      </c>
      <c r="AQ132" s="168">
        <v>90</v>
      </c>
      <c r="AR132" s="166" t="s">
        <v>195</v>
      </c>
    </row>
    <row r="133" spans="1:44" ht="66.75" customHeight="1">
      <c r="A133" s="166" t="s">
        <v>365</v>
      </c>
      <c r="B133" s="9"/>
      <c r="C133" s="9" t="s">
        <v>654</v>
      </c>
      <c r="D133" s="9"/>
      <c r="E133" s="9" t="s">
        <v>366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67"/>
      <c r="W133" s="167"/>
      <c r="X133" s="167"/>
      <c r="Y133" s="167"/>
      <c r="Z133" s="166" t="s">
        <v>365</v>
      </c>
      <c r="AA133" s="168">
        <v>783.12</v>
      </c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>
        <v>747</v>
      </c>
      <c r="AQ133" s="168">
        <v>757</v>
      </c>
      <c r="AR133" s="166" t="s">
        <v>365</v>
      </c>
    </row>
    <row r="134" spans="1:44" ht="83.25" customHeight="1">
      <c r="A134" s="166" t="s">
        <v>367</v>
      </c>
      <c r="B134" s="9"/>
      <c r="C134" s="9" t="s">
        <v>654</v>
      </c>
      <c r="D134" s="9"/>
      <c r="E134" s="9" t="s">
        <v>368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67"/>
      <c r="W134" s="167"/>
      <c r="X134" s="167"/>
      <c r="Y134" s="167"/>
      <c r="Z134" s="166" t="s">
        <v>367</v>
      </c>
      <c r="AA134" s="168">
        <v>743.82</v>
      </c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>
        <v>705</v>
      </c>
      <c r="AQ134" s="168">
        <v>713</v>
      </c>
      <c r="AR134" s="166" t="s">
        <v>367</v>
      </c>
    </row>
    <row r="135" spans="1:44" ht="49.5" customHeight="1">
      <c r="A135" s="166" t="s">
        <v>195</v>
      </c>
      <c r="B135" s="9"/>
      <c r="C135" s="9" t="s">
        <v>654</v>
      </c>
      <c r="D135" s="9"/>
      <c r="E135" s="9" t="s">
        <v>368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 t="s">
        <v>196</v>
      </c>
      <c r="U135" s="9"/>
      <c r="V135" s="167"/>
      <c r="W135" s="167"/>
      <c r="X135" s="167"/>
      <c r="Y135" s="167"/>
      <c r="Z135" s="166" t="s">
        <v>195</v>
      </c>
      <c r="AA135" s="168">
        <v>743.82</v>
      </c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>
        <v>705</v>
      </c>
      <c r="AQ135" s="168">
        <v>713</v>
      </c>
      <c r="AR135" s="166" t="s">
        <v>195</v>
      </c>
    </row>
    <row r="136" spans="1:44" ht="66.75" customHeight="1">
      <c r="A136" s="166" t="s">
        <v>369</v>
      </c>
      <c r="B136" s="9"/>
      <c r="C136" s="9" t="s">
        <v>654</v>
      </c>
      <c r="D136" s="9"/>
      <c r="E136" s="9" t="s">
        <v>370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67"/>
      <c r="W136" s="167"/>
      <c r="X136" s="167"/>
      <c r="Y136" s="167"/>
      <c r="Z136" s="166" t="s">
        <v>369</v>
      </c>
      <c r="AA136" s="168">
        <v>39.3</v>
      </c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>
        <v>42</v>
      </c>
      <c r="AQ136" s="168">
        <v>44</v>
      </c>
      <c r="AR136" s="166" t="s">
        <v>369</v>
      </c>
    </row>
    <row r="137" spans="1:44" ht="49.5" customHeight="1">
      <c r="A137" s="166" t="s">
        <v>195</v>
      </c>
      <c r="B137" s="9"/>
      <c r="C137" s="9" t="s">
        <v>654</v>
      </c>
      <c r="D137" s="9"/>
      <c r="E137" s="9" t="s">
        <v>370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 t="s">
        <v>196</v>
      </c>
      <c r="U137" s="9"/>
      <c r="V137" s="167"/>
      <c r="W137" s="167"/>
      <c r="X137" s="167"/>
      <c r="Y137" s="167"/>
      <c r="Z137" s="166" t="s">
        <v>195</v>
      </c>
      <c r="AA137" s="168">
        <v>39.3</v>
      </c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>
        <v>42</v>
      </c>
      <c r="AQ137" s="168">
        <v>44</v>
      </c>
      <c r="AR137" s="166" t="s">
        <v>195</v>
      </c>
    </row>
    <row r="138" spans="1:44" ht="49.5" customHeight="1">
      <c r="A138" s="166" t="s">
        <v>371</v>
      </c>
      <c r="B138" s="9"/>
      <c r="C138" s="9" t="s">
        <v>654</v>
      </c>
      <c r="D138" s="9"/>
      <c r="E138" s="9" t="s">
        <v>372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67"/>
      <c r="W138" s="167"/>
      <c r="X138" s="167"/>
      <c r="Y138" s="167"/>
      <c r="Z138" s="166" t="s">
        <v>371</v>
      </c>
      <c r="AA138" s="168">
        <v>1612.83</v>
      </c>
      <c r="AB138" s="168"/>
      <c r="AC138" s="168"/>
      <c r="AD138" s="168">
        <v>75.21</v>
      </c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>
        <f>AP139+AP142</f>
        <v>580</v>
      </c>
      <c r="AQ138" s="168">
        <f>AQ139+AQ142</f>
        <v>582</v>
      </c>
      <c r="AR138" s="166" t="s">
        <v>371</v>
      </c>
    </row>
    <row r="139" spans="1:44" ht="49.5" customHeight="1">
      <c r="A139" s="166" t="s">
        <v>373</v>
      </c>
      <c r="B139" s="9"/>
      <c r="C139" s="9" t="s">
        <v>654</v>
      </c>
      <c r="D139" s="9"/>
      <c r="E139" s="9" t="s">
        <v>374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67"/>
      <c r="W139" s="167"/>
      <c r="X139" s="167"/>
      <c r="Y139" s="167"/>
      <c r="Z139" s="166" t="s">
        <v>373</v>
      </c>
      <c r="AA139" s="168">
        <v>240</v>
      </c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>
        <v>90</v>
      </c>
      <c r="AQ139" s="168">
        <v>90</v>
      </c>
      <c r="AR139" s="166" t="s">
        <v>373</v>
      </c>
    </row>
    <row r="140" spans="1:44" ht="49.5" customHeight="1">
      <c r="A140" s="166" t="s">
        <v>375</v>
      </c>
      <c r="B140" s="9"/>
      <c r="C140" s="9" t="s">
        <v>654</v>
      </c>
      <c r="D140" s="9"/>
      <c r="E140" s="9" t="s">
        <v>376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67"/>
      <c r="W140" s="167"/>
      <c r="X140" s="167"/>
      <c r="Y140" s="167"/>
      <c r="Z140" s="166" t="s">
        <v>375</v>
      </c>
      <c r="AA140" s="168">
        <v>90</v>
      </c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>
        <v>90</v>
      </c>
      <c r="AQ140" s="168">
        <v>90</v>
      </c>
      <c r="AR140" s="166" t="s">
        <v>375</v>
      </c>
    </row>
    <row r="141" spans="1:44" ht="49.5" customHeight="1">
      <c r="A141" s="166" t="s">
        <v>195</v>
      </c>
      <c r="B141" s="9"/>
      <c r="C141" s="9" t="s">
        <v>654</v>
      </c>
      <c r="D141" s="9"/>
      <c r="E141" s="9" t="s">
        <v>376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 t="s">
        <v>196</v>
      </c>
      <c r="U141" s="9"/>
      <c r="V141" s="167"/>
      <c r="W141" s="167"/>
      <c r="X141" s="167"/>
      <c r="Y141" s="167"/>
      <c r="Z141" s="166" t="s">
        <v>195</v>
      </c>
      <c r="AA141" s="168">
        <v>90</v>
      </c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>
        <v>90</v>
      </c>
      <c r="AQ141" s="168">
        <v>90</v>
      </c>
      <c r="AR141" s="166" t="s">
        <v>195</v>
      </c>
    </row>
    <row r="142" spans="1:44" ht="49.5" customHeight="1">
      <c r="A142" s="166" t="s">
        <v>379</v>
      </c>
      <c r="B142" s="9"/>
      <c r="C142" s="9" t="s">
        <v>654</v>
      </c>
      <c r="D142" s="9"/>
      <c r="E142" s="9" t="s">
        <v>380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67"/>
      <c r="W142" s="167"/>
      <c r="X142" s="167"/>
      <c r="Y142" s="167"/>
      <c r="Z142" s="166" t="s">
        <v>379</v>
      </c>
      <c r="AA142" s="168">
        <v>1372.83</v>
      </c>
      <c r="AB142" s="168"/>
      <c r="AC142" s="168"/>
      <c r="AD142" s="168">
        <v>75.21</v>
      </c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>
        <f>AP143+AP145+AP147+AP149+AP151</f>
        <v>490</v>
      </c>
      <c r="AQ142" s="168">
        <f>AQ143+AQ145+AQ147+AQ149+AQ151</f>
        <v>492</v>
      </c>
      <c r="AR142" s="166" t="s">
        <v>379</v>
      </c>
    </row>
    <row r="143" spans="1:44" ht="99.75" customHeight="1">
      <c r="A143" s="166" t="s">
        <v>381</v>
      </c>
      <c r="B143" s="9"/>
      <c r="C143" s="9" t="s">
        <v>654</v>
      </c>
      <c r="D143" s="9"/>
      <c r="E143" s="9" t="s">
        <v>382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67"/>
      <c r="W143" s="167"/>
      <c r="X143" s="167"/>
      <c r="Y143" s="167"/>
      <c r="Z143" s="166" t="s">
        <v>381</v>
      </c>
      <c r="AA143" s="168">
        <v>829.62</v>
      </c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>
        <v>120</v>
      </c>
      <c r="AQ143" s="168">
        <v>120</v>
      </c>
      <c r="AR143" s="166" t="s">
        <v>381</v>
      </c>
    </row>
    <row r="144" spans="1:44" ht="49.5" customHeight="1">
      <c r="A144" s="166" t="s">
        <v>195</v>
      </c>
      <c r="B144" s="9"/>
      <c r="C144" s="9" t="s">
        <v>654</v>
      </c>
      <c r="D144" s="9"/>
      <c r="E144" s="9" t="s">
        <v>382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 t="s">
        <v>196</v>
      </c>
      <c r="U144" s="9"/>
      <c r="V144" s="167"/>
      <c r="W144" s="167"/>
      <c r="X144" s="167"/>
      <c r="Y144" s="167"/>
      <c r="Z144" s="166" t="s">
        <v>195</v>
      </c>
      <c r="AA144" s="168">
        <v>829.62</v>
      </c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>
        <v>120</v>
      </c>
      <c r="AQ144" s="168">
        <v>120</v>
      </c>
      <c r="AR144" s="166" t="s">
        <v>195</v>
      </c>
    </row>
    <row r="145" spans="1:44" ht="83.25" customHeight="1">
      <c r="A145" s="166" t="s">
        <v>383</v>
      </c>
      <c r="B145" s="9"/>
      <c r="C145" s="9" t="s">
        <v>654</v>
      </c>
      <c r="D145" s="9"/>
      <c r="E145" s="9" t="s">
        <v>384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67"/>
      <c r="W145" s="167"/>
      <c r="X145" s="167"/>
      <c r="Y145" s="167"/>
      <c r="Z145" s="166" t="s">
        <v>383</v>
      </c>
      <c r="AA145" s="168">
        <v>200</v>
      </c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>
        <v>150</v>
      </c>
      <c r="AQ145" s="168">
        <v>150</v>
      </c>
      <c r="AR145" s="166" t="s">
        <v>383</v>
      </c>
    </row>
    <row r="146" spans="1:44" ht="49.5" customHeight="1">
      <c r="A146" s="166" t="s">
        <v>195</v>
      </c>
      <c r="B146" s="9"/>
      <c r="C146" s="9" t="s">
        <v>654</v>
      </c>
      <c r="D146" s="9"/>
      <c r="E146" s="9" t="s">
        <v>384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 t="s">
        <v>196</v>
      </c>
      <c r="U146" s="9"/>
      <c r="V146" s="167"/>
      <c r="W146" s="167"/>
      <c r="X146" s="167"/>
      <c r="Y146" s="167"/>
      <c r="Z146" s="166" t="s">
        <v>195</v>
      </c>
      <c r="AA146" s="168">
        <v>200</v>
      </c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>
        <v>150</v>
      </c>
      <c r="AQ146" s="168">
        <v>150</v>
      </c>
      <c r="AR146" s="166" t="s">
        <v>195</v>
      </c>
    </row>
    <row r="147" spans="1:44" ht="33" customHeight="1">
      <c r="A147" s="166" t="s">
        <v>385</v>
      </c>
      <c r="B147" s="9"/>
      <c r="C147" s="9" t="s">
        <v>654</v>
      </c>
      <c r="D147" s="9"/>
      <c r="E147" s="9" t="s">
        <v>386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67"/>
      <c r="W147" s="167"/>
      <c r="X147" s="167"/>
      <c r="Y147" s="167"/>
      <c r="Z147" s="166" t="s">
        <v>385</v>
      </c>
      <c r="AA147" s="168">
        <v>6</v>
      </c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>
        <v>8</v>
      </c>
      <c r="AQ147" s="168">
        <v>10</v>
      </c>
      <c r="AR147" s="166" t="s">
        <v>385</v>
      </c>
    </row>
    <row r="148" spans="1:44" ht="49.5" customHeight="1">
      <c r="A148" s="166" t="s">
        <v>195</v>
      </c>
      <c r="B148" s="9"/>
      <c r="C148" s="9" t="s">
        <v>654</v>
      </c>
      <c r="D148" s="9"/>
      <c r="E148" s="9" t="s">
        <v>386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 t="s">
        <v>196</v>
      </c>
      <c r="U148" s="9"/>
      <c r="V148" s="167"/>
      <c r="W148" s="167"/>
      <c r="X148" s="167"/>
      <c r="Y148" s="167"/>
      <c r="Z148" s="166" t="s">
        <v>195</v>
      </c>
      <c r="AA148" s="168">
        <v>6</v>
      </c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>
        <v>8</v>
      </c>
      <c r="AQ148" s="168">
        <v>10</v>
      </c>
      <c r="AR148" s="166" t="s">
        <v>195</v>
      </c>
    </row>
    <row r="149" spans="1:44" ht="49.5" customHeight="1">
      <c r="A149" s="166" t="s">
        <v>387</v>
      </c>
      <c r="B149" s="9"/>
      <c r="C149" s="9" t="s">
        <v>654</v>
      </c>
      <c r="D149" s="9"/>
      <c r="E149" s="9" t="s">
        <v>388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67"/>
      <c r="W149" s="167"/>
      <c r="X149" s="167"/>
      <c r="Y149" s="167"/>
      <c r="Z149" s="166" t="s">
        <v>387</v>
      </c>
      <c r="AA149" s="168">
        <v>250</v>
      </c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>
        <v>200</v>
      </c>
      <c r="AQ149" s="168">
        <v>200</v>
      </c>
      <c r="AR149" s="166" t="s">
        <v>387</v>
      </c>
    </row>
    <row r="150" spans="1:44" ht="49.5" customHeight="1">
      <c r="A150" s="166" t="s">
        <v>195</v>
      </c>
      <c r="B150" s="9"/>
      <c r="C150" s="9" t="s">
        <v>654</v>
      </c>
      <c r="D150" s="9"/>
      <c r="E150" s="9" t="s">
        <v>388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 t="s">
        <v>196</v>
      </c>
      <c r="U150" s="9"/>
      <c r="V150" s="167"/>
      <c r="W150" s="167"/>
      <c r="X150" s="167"/>
      <c r="Y150" s="167"/>
      <c r="Z150" s="166" t="s">
        <v>195</v>
      </c>
      <c r="AA150" s="168">
        <v>250</v>
      </c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>
        <v>200</v>
      </c>
      <c r="AQ150" s="168">
        <v>200</v>
      </c>
      <c r="AR150" s="166" t="s">
        <v>195</v>
      </c>
    </row>
    <row r="151" spans="1:44" ht="49.5" customHeight="1">
      <c r="A151" s="166" t="s">
        <v>389</v>
      </c>
      <c r="B151" s="9"/>
      <c r="C151" s="9" t="s">
        <v>654</v>
      </c>
      <c r="D151" s="9"/>
      <c r="E151" s="9" t="s">
        <v>390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67"/>
      <c r="W151" s="167"/>
      <c r="X151" s="167"/>
      <c r="Y151" s="167"/>
      <c r="Z151" s="166" t="s">
        <v>389</v>
      </c>
      <c r="AA151" s="168">
        <v>12</v>
      </c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>
        <v>12</v>
      </c>
      <c r="AQ151" s="168">
        <v>12</v>
      </c>
      <c r="AR151" s="166" t="s">
        <v>389</v>
      </c>
    </row>
    <row r="152" spans="1:44" ht="49.5" customHeight="1">
      <c r="A152" s="166" t="s">
        <v>195</v>
      </c>
      <c r="B152" s="9"/>
      <c r="C152" s="9" t="s">
        <v>654</v>
      </c>
      <c r="D152" s="9"/>
      <c r="E152" s="9" t="s">
        <v>390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 t="s">
        <v>196</v>
      </c>
      <c r="U152" s="9"/>
      <c r="V152" s="167"/>
      <c r="W152" s="167"/>
      <c r="X152" s="167"/>
      <c r="Y152" s="167"/>
      <c r="Z152" s="166" t="s">
        <v>195</v>
      </c>
      <c r="AA152" s="168">
        <v>12</v>
      </c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>
        <v>12</v>
      </c>
      <c r="AQ152" s="168">
        <v>12</v>
      </c>
      <c r="AR152" s="166" t="s">
        <v>195</v>
      </c>
    </row>
    <row r="153" spans="1:44" ht="66.75" customHeight="1">
      <c r="A153" s="166" t="s">
        <v>1064</v>
      </c>
      <c r="B153" s="9"/>
      <c r="C153" s="9" t="s">
        <v>654</v>
      </c>
      <c r="D153" s="9"/>
      <c r="E153" s="9" t="s">
        <v>392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67"/>
      <c r="W153" s="167"/>
      <c r="X153" s="167"/>
      <c r="Y153" s="167"/>
      <c r="Z153" s="166" t="s">
        <v>1064</v>
      </c>
      <c r="AA153" s="168">
        <v>7308.5</v>
      </c>
      <c r="AB153" s="168">
        <v>2023.3</v>
      </c>
      <c r="AC153" s="168"/>
      <c r="AD153" s="168"/>
      <c r="AE153" s="168">
        <v>1059.4</v>
      </c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>
        <v>5931.4</v>
      </c>
      <c r="AQ153" s="168">
        <v>10893.5</v>
      </c>
      <c r="AR153" s="166" t="s">
        <v>1064</v>
      </c>
    </row>
    <row r="154" spans="1:44" ht="66.75" customHeight="1">
      <c r="A154" s="166" t="s">
        <v>39</v>
      </c>
      <c r="B154" s="9"/>
      <c r="C154" s="9" t="s">
        <v>654</v>
      </c>
      <c r="D154" s="9"/>
      <c r="E154" s="9" t="s">
        <v>1111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67"/>
      <c r="W154" s="167"/>
      <c r="X154" s="167"/>
      <c r="Y154" s="167"/>
      <c r="Z154" s="166" t="s">
        <v>39</v>
      </c>
      <c r="AA154" s="168">
        <v>4175.8</v>
      </c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>
        <v>4175.8</v>
      </c>
      <c r="AQ154" s="168">
        <v>8962.3</v>
      </c>
      <c r="AR154" s="166" t="s">
        <v>39</v>
      </c>
    </row>
    <row r="155" spans="1:44" ht="133.5" customHeight="1">
      <c r="A155" s="166" t="s">
        <v>247</v>
      </c>
      <c r="B155" s="9"/>
      <c r="C155" s="9" t="s">
        <v>654</v>
      </c>
      <c r="D155" s="9"/>
      <c r="E155" s="9" t="s">
        <v>1111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 t="s">
        <v>248</v>
      </c>
      <c r="U155" s="9"/>
      <c r="V155" s="167"/>
      <c r="W155" s="167"/>
      <c r="X155" s="167"/>
      <c r="Y155" s="167"/>
      <c r="Z155" s="166" t="s">
        <v>247</v>
      </c>
      <c r="AA155" s="168">
        <v>3662.8</v>
      </c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>
        <v>3662.8</v>
      </c>
      <c r="AQ155" s="168">
        <v>6898.2</v>
      </c>
      <c r="AR155" s="166" t="s">
        <v>247</v>
      </c>
    </row>
    <row r="156" spans="1:44" ht="49.5" customHeight="1">
      <c r="A156" s="166" t="s">
        <v>195</v>
      </c>
      <c r="B156" s="9"/>
      <c r="C156" s="9" t="s">
        <v>654</v>
      </c>
      <c r="D156" s="9"/>
      <c r="E156" s="9" t="s">
        <v>1111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 t="s">
        <v>196</v>
      </c>
      <c r="U156" s="9"/>
      <c r="V156" s="167"/>
      <c r="W156" s="167"/>
      <c r="X156" s="167"/>
      <c r="Y156" s="167"/>
      <c r="Z156" s="166" t="s">
        <v>195</v>
      </c>
      <c r="AA156" s="168">
        <v>513</v>
      </c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>
        <v>513</v>
      </c>
      <c r="AQ156" s="168">
        <v>2064.1</v>
      </c>
      <c r="AR156" s="166" t="s">
        <v>195</v>
      </c>
    </row>
    <row r="157" spans="1:44" ht="33" customHeight="1">
      <c r="A157" s="166" t="s">
        <v>1115</v>
      </c>
      <c r="B157" s="9"/>
      <c r="C157" s="9" t="s">
        <v>654</v>
      </c>
      <c r="D157" s="9"/>
      <c r="E157" s="9" t="s">
        <v>1114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67"/>
      <c r="W157" s="167"/>
      <c r="X157" s="167"/>
      <c r="Y157" s="167"/>
      <c r="Z157" s="166" t="s">
        <v>1115</v>
      </c>
      <c r="AA157" s="168">
        <v>2023.3</v>
      </c>
      <c r="AB157" s="168">
        <v>2023.3</v>
      </c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>
        <v>1755.6</v>
      </c>
      <c r="AQ157" s="168">
        <v>1931.2</v>
      </c>
      <c r="AR157" s="166" t="s">
        <v>1115</v>
      </c>
    </row>
    <row r="158" spans="1:44" ht="133.5" customHeight="1">
      <c r="A158" s="166" t="s">
        <v>247</v>
      </c>
      <c r="B158" s="9"/>
      <c r="C158" s="9" t="s">
        <v>654</v>
      </c>
      <c r="D158" s="9"/>
      <c r="E158" s="9" t="s">
        <v>1114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 t="s">
        <v>248</v>
      </c>
      <c r="U158" s="9"/>
      <c r="V158" s="167"/>
      <c r="W158" s="167"/>
      <c r="X158" s="167"/>
      <c r="Y158" s="167"/>
      <c r="Z158" s="166" t="s">
        <v>247</v>
      </c>
      <c r="AA158" s="168">
        <v>1330.8</v>
      </c>
      <c r="AB158" s="168">
        <v>1330.8</v>
      </c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>
        <v>1330.8</v>
      </c>
      <c r="AQ158" s="168">
        <v>1330.8</v>
      </c>
      <c r="AR158" s="166" t="s">
        <v>247</v>
      </c>
    </row>
    <row r="159" spans="1:44" ht="49.5" customHeight="1">
      <c r="A159" s="166" t="s">
        <v>195</v>
      </c>
      <c r="B159" s="9"/>
      <c r="C159" s="9" t="s">
        <v>654</v>
      </c>
      <c r="D159" s="9"/>
      <c r="E159" s="9" t="s">
        <v>1114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 t="s">
        <v>196</v>
      </c>
      <c r="U159" s="9"/>
      <c r="V159" s="167"/>
      <c r="W159" s="167"/>
      <c r="X159" s="167"/>
      <c r="Y159" s="167"/>
      <c r="Z159" s="166" t="s">
        <v>195</v>
      </c>
      <c r="AA159" s="168">
        <v>692.5</v>
      </c>
      <c r="AB159" s="168">
        <v>692.5</v>
      </c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>
        <v>424.8</v>
      </c>
      <c r="AQ159" s="168">
        <v>600.4</v>
      </c>
      <c r="AR159" s="166" t="s">
        <v>195</v>
      </c>
    </row>
    <row r="160" spans="1:44" ht="49.5" customHeight="1">
      <c r="A160" s="166" t="s">
        <v>418</v>
      </c>
      <c r="B160" s="9"/>
      <c r="C160" s="9" t="s">
        <v>654</v>
      </c>
      <c r="D160" s="9"/>
      <c r="E160" s="9" t="s">
        <v>419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67"/>
      <c r="W160" s="167"/>
      <c r="X160" s="167"/>
      <c r="Y160" s="167"/>
      <c r="Z160" s="166" t="s">
        <v>418</v>
      </c>
      <c r="AA160" s="168">
        <v>14099.3</v>
      </c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>
        <v>14099.3</v>
      </c>
      <c r="AQ160" s="168">
        <v>14099.3</v>
      </c>
      <c r="AR160" s="166" t="s">
        <v>418</v>
      </c>
    </row>
    <row r="161" spans="1:44" ht="33" customHeight="1">
      <c r="A161" s="166" t="s">
        <v>426</v>
      </c>
      <c r="B161" s="9"/>
      <c r="C161" s="9" t="s">
        <v>654</v>
      </c>
      <c r="D161" s="9"/>
      <c r="E161" s="9" t="s">
        <v>427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67"/>
      <c r="W161" s="167"/>
      <c r="X161" s="167"/>
      <c r="Y161" s="167"/>
      <c r="Z161" s="166" t="s">
        <v>426</v>
      </c>
      <c r="AA161" s="168">
        <v>193</v>
      </c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>
        <v>193</v>
      </c>
      <c r="AQ161" s="168">
        <v>193</v>
      </c>
      <c r="AR161" s="166" t="s">
        <v>426</v>
      </c>
    </row>
    <row r="162" spans="1:44" ht="49.5" customHeight="1">
      <c r="A162" s="166" t="s">
        <v>195</v>
      </c>
      <c r="B162" s="9"/>
      <c r="C162" s="9" t="s">
        <v>654</v>
      </c>
      <c r="D162" s="9"/>
      <c r="E162" s="9" t="s">
        <v>427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 t="s">
        <v>196</v>
      </c>
      <c r="U162" s="9"/>
      <c r="V162" s="167"/>
      <c r="W162" s="167"/>
      <c r="X162" s="167"/>
      <c r="Y162" s="167"/>
      <c r="Z162" s="166" t="s">
        <v>195</v>
      </c>
      <c r="AA162" s="168">
        <v>193</v>
      </c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>
        <v>193</v>
      </c>
      <c r="AQ162" s="168">
        <v>193</v>
      </c>
      <c r="AR162" s="166" t="s">
        <v>195</v>
      </c>
    </row>
    <row r="163" spans="1:44" ht="117" customHeight="1">
      <c r="A163" s="166" t="s">
        <v>434</v>
      </c>
      <c r="B163" s="9"/>
      <c r="C163" s="9" t="s">
        <v>654</v>
      </c>
      <c r="D163" s="9"/>
      <c r="E163" s="9" t="s">
        <v>435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67"/>
      <c r="W163" s="167"/>
      <c r="X163" s="167"/>
      <c r="Y163" s="167"/>
      <c r="Z163" s="166" t="s">
        <v>434</v>
      </c>
      <c r="AA163" s="168">
        <v>13906.3</v>
      </c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>
        <v>13906.3</v>
      </c>
      <c r="AQ163" s="168">
        <v>13906.3</v>
      </c>
      <c r="AR163" s="166" t="s">
        <v>434</v>
      </c>
    </row>
    <row r="164" spans="1:44" ht="33" customHeight="1">
      <c r="A164" s="166" t="s">
        <v>181</v>
      </c>
      <c r="B164" s="9"/>
      <c r="C164" s="9" t="s">
        <v>654</v>
      </c>
      <c r="D164" s="9"/>
      <c r="E164" s="9" t="s">
        <v>435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 t="s">
        <v>182</v>
      </c>
      <c r="U164" s="9"/>
      <c r="V164" s="167"/>
      <c r="W164" s="167"/>
      <c r="X164" s="167"/>
      <c r="Y164" s="167"/>
      <c r="Z164" s="166" t="s">
        <v>181</v>
      </c>
      <c r="AA164" s="168">
        <v>13906.3</v>
      </c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>
        <v>13906.3</v>
      </c>
      <c r="AQ164" s="168">
        <v>13906.3</v>
      </c>
      <c r="AR164" s="166" t="s">
        <v>181</v>
      </c>
    </row>
    <row r="165" spans="1:44" ht="49.5" customHeight="1">
      <c r="A165" s="166" t="s">
        <v>655</v>
      </c>
      <c r="B165" s="9"/>
      <c r="C165" s="9" t="s">
        <v>656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67"/>
      <c r="W165" s="167"/>
      <c r="X165" s="167"/>
      <c r="Y165" s="167"/>
      <c r="Z165" s="166" t="s">
        <v>655</v>
      </c>
      <c r="AA165" s="168">
        <v>1844.9</v>
      </c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>
        <v>1904.9</v>
      </c>
      <c r="AQ165" s="168">
        <v>1804.9</v>
      </c>
      <c r="AR165" s="166" t="s">
        <v>655</v>
      </c>
    </row>
    <row r="166" spans="1:44" ht="66.75" customHeight="1">
      <c r="A166" s="166" t="s">
        <v>657</v>
      </c>
      <c r="B166" s="9"/>
      <c r="C166" s="9" t="s">
        <v>658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67"/>
      <c r="W166" s="167"/>
      <c r="X166" s="167"/>
      <c r="Y166" s="167"/>
      <c r="Z166" s="166" t="s">
        <v>657</v>
      </c>
      <c r="AA166" s="168">
        <v>1844.9</v>
      </c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>
        <v>1904.9</v>
      </c>
      <c r="AQ166" s="168">
        <v>1804.9</v>
      </c>
      <c r="AR166" s="166" t="s">
        <v>657</v>
      </c>
    </row>
    <row r="167" spans="1:44" ht="83.25" customHeight="1">
      <c r="A167" s="166" t="s">
        <v>334</v>
      </c>
      <c r="B167" s="9"/>
      <c r="C167" s="9" t="s">
        <v>658</v>
      </c>
      <c r="D167" s="9"/>
      <c r="E167" s="9" t="s">
        <v>335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67"/>
      <c r="W167" s="167"/>
      <c r="X167" s="167"/>
      <c r="Y167" s="167"/>
      <c r="Z167" s="166" t="s">
        <v>334</v>
      </c>
      <c r="AA167" s="168">
        <v>40</v>
      </c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>
        <v>100</v>
      </c>
      <c r="AQ167" s="168"/>
      <c r="AR167" s="166" t="s">
        <v>334</v>
      </c>
    </row>
    <row r="168" spans="1:44" ht="33" customHeight="1">
      <c r="A168" s="166" t="s">
        <v>438</v>
      </c>
      <c r="B168" s="9"/>
      <c r="C168" s="9" t="s">
        <v>658</v>
      </c>
      <c r="D168" s="9"/>
      <c r="E168" s="9" t="s">
        <v>439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67"/>
      <c r="W168" s="167"/>
      <c r="X168" s="167"/>
      <c r="Y168" s="167"/>
      <c r="Z168" s="166" t="s">
        <v>438</v>
      </c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>
        <v>100</v>
      </c>
      <c r="AQ168" s="168"/>
      <c r="AR168" s="166" t="s">
        <v>438</v>
      </c>
    </row>
    <row r="169" spans="1:44" ht="99.75" customHeight="1">
      <c r="A169" s="166" t="s">
        <v>440</v>
      </c>
      <c r="B169" s="9"/>
      <c r="C169" s="9" t="s">
        <v>658</v>
      </c>
      <c r="D169" s="9"/>
      <c r="E169" s="9" t="s">
        <v>441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67"/>
      <c r="W169" s="167"/>
      <c r="X169" s="167"/>
      <c r="Y169" s="167"/>
      <c r="Z169" s="166" t="s">
        <v>440</v>
      </c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>
        <v>100</v>
      </c>
      <c r="AQ169" s="168"/>
      <c r="AR169" s="166" t="s">
        <v>440</v>
      </c>
    </row>
    <row r="170" spans="1:44" ht="66.75" customHeight="1">
      <c r="A170" s="166" t="s">
        <v>442</v>
      </c>
      <c r="B170" s="9"/>
      <c r="C170" s="9" t="s">
        <v>658</v>
      </c>
      <c r="D170" s="9"/>
      <c r="E170" s="9" t="s">
        <v>443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67"/>
      <c r="W170" s="167"/>
      <c r="X170" s="167"/>
      <c r="Y170" s="167"/>
      <c r="Z170" s="166" t="s">
        <v>442</v>
      </c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>
        <v>100</v>
      </c>
      <c r="AQ170" s="168"/>
      <c r="AR170" s="166" t="s">
        <v>442</v>
      </c>
    </row>
    <row r="171" spans="1:44" ht="49.5" customHeight="1">
      <c r="A171" s="166" t="s">
        <v>195</v>
      </c>
      <c r="B171" s="9"/>
      <c r="C171" s="9" t="s">
        <v>658</v>
      </c>
      <c r="D171" s="9"/>
      <c r="E171" s="9" t="s">
        <v>443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 t="s">
        <v>196</v>
      </c>
      <c r="U171" s="9"/>
      <c r="V171" s="167"/>
      <c r="W171" s="167"/>
      <c r="X171" s="167"/>
      <c r="Y171" s="167"/>
      <c r="Z171" s="166" t="s">
        <v>195</v>
      </c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>
        <v>100</v>
      </c>
      <c r="AQ171" s="168"/>
      <c r="AR171" s="166" t="s">
        <v>195</v>
      </c>
    </row>
    <row r="172" spans="1:44" ht="66.75" customHeight="1">
      <c r="A172" s="166" t="s">
        <v>1064</v>
      </c>
      <c r="B172" s="9"/>
      <c r="C172" s="9" t="s">
        <v>658</v>
      </c>
      <c r="D172" s="9"/>
      <c r="E172" s="9" t="s">
        <v>392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67"/>
      <c r="W172" s="167"/>
      <c r="X172" s="167"/>
      <c r="Y172" s="167"/>
      <c r="Z172" s="166" t="s">
        <v>1064</v>
      </c>
      <c r="AA172" s="168">
        <v>1804.9</v>
      </c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>
        <v>1804.9</v>
      </c>
      <c r="AQ172" s="168">
        <v>1804.9</v>
      </c>
      <c r="AR172" s="166" t="s">
        <v>1064</v>
      </c>
    </row>
    <row r="173" spans="1:44" ht="33" customHeight="1">
      <c r="A173" s="166" t="s">
        <v>245</v>
      </c>
      <c r="B173" s="9"/>
      <c r="C173" s="9" t="s">
        <v>658</v>
      </c>
      <c r="D173" s="9"/>
      <c r="E173" s="9" t="s">
        <v>401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67"/>
      <c r="W173" s="167"/>
      <c r="X173" s="167"/>
      <c r="Y173" s="167"/>
      <c r="Z173" s="166" t="s">
        <v>245</v>
      </c>
      <c r="AA173" s="168">
        <v>1804.9</v>
      </c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>
        <v>1804.9</v>
      </c>
      <c r="AQ173" s="168">
        <v>1804.9</v>
      </c>
      <c r="AR173" s="166" t="s">
        <v>245</v>
      </c>
    </row>
    <row r="174" spans="1:44" ht="133.5" customHeight="1">
      <c r="A174" s="166" t="s">
        <v>247</v>
      </c>
      <c r="B174" s="9"/>
      <c r="C174" s="9" t="s">
        <v>658</v>
      </c>
      <c r="D174" s="9"/>
      <c r="E174" s="9" t="s">
        <v>401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 t="s">
        <v>248</v>
      </c>
      <c r="U174" s="9"/>
      <c r="V174" s="167"/>
      <c r="W174" s="167"/>
      <c r="X174" s="167"/>
      <c r="Y174" s="167"/>
      <c r="Z174" s="166" t="s">
        <v>247</v>
      </c>
      <c r="AA174" s="168">
        <v>1751.4</v>
      </c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>
        <v>1751.4</v>
      </c>
      <c r="AQ174" s="168">
        <v>1751.4</v>
      </c>
      <c r="AR174" s="166" t="s">
        <v>247</v>
      </c>
    </row>
    <row r="175" spans="1:44" ht="49.5" customHeight="1">
      <c r="A175" s="166" t="s">
        <v>195</v>
      </c>
      <c r="B175" s="9"/>
      <c r="C175" s="9" t="s">
        <v>658</v>
      </c>
      <c r="D175" s="9"/>
      <c r="E175" s="9" t="s">
        <v>401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 t="s">
        <v>196</v>
      </c>
      <c r="U175" s="9"/>
      <c r="V175" s="167"/>
      <c r="W175" s="167"/>
      <c r="X175" s="167"/>
      <c r="Y175" s="167"/>
      <c r="Z175" s="166" t="s">
        <v>195</v>
      </c>
      <c r="AA175" s="168">
        <v>53.5</v>
      </c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>
        <v>53.5</v>
      </c>
      <c r="AQ175" s="168">
        <v>53.5</v>
      </c>
      <c r="AR175" s="166" t="s">
        <v>195</v>
      </c>
    </row>
    <row r="176" spans="1:44" ht="16.5" customHeight="1">
      <c r="A176" s="166" t="s">
        <v>635</v>
      </c>
      <c r="B176" s="9"/>
      <c r="C176" s="9" t="s">
        <v>636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67"/>
      <c r="W176" s="167"/>
      <c r="X176" s="167"/>
      <c r="Y176" s="167"/>
      <c r="Z176" s="166" t="s">
        <v>635</v>
      </c>
      <c r="AA176" s="168">
        <v>3443.3</v>
      </c>
      <c r="AB176" s="168">
        <v>30.1</v>
      </c>
      <c r="AC176" s="168">
        <v>15</v>
      </c>
      <c r="AD176" s="168">
        <v>3328.2</v>
      </c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>
        <f>AP177+AP185+AP191</f>
        <v>3650.3999999999996</v>
      </c>
      <c r="AQ176" s="168">
        <f>AQ177+AQ185+AQ191</f>
        <v>257.3</v>
      </c>
      <c r="AR176" s="166" t="s">
        <v>635</v>
      </c>
    </row>
    <row r="177" spans="1:44" ht="16.5" customHeight="1">
      <c r="A177" s="166" t="s">
        <v>660</v>
      </c>
      <c r="B177" s="9"/>
      <c r="C177" s="9" t="s">
        <v>661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67"/>
      <c r="W177" s="167"/>
      <c r="X177" s="167"/>
      <c r="Y177" s="167"/>
      <c r="Z177" s="166" t="s">
        <v>660</v>
      </c>
      <c r="AA177" s="168">
        <v>45.1</v>
      </c>
      <c r="AB177" s="168">
        <v>30.1</v>
      </c>
      <c r="AC177" s="168">
        <v>15</v>
      </c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>
        <v>22.2</v>
      </c>
      <c r="AQ177" s="168">
        <v>7.3</v>
      </c>
      <c r="AR177" s="166" t="s">
        <v>660</v>
      </c>
    </row>
    <row r="178" spans="1:44" ht="33" customHeight="1">
      <c r="A178" s="166" t="s">
        <v>177</v>
      </c>
      <c r="B178" s="9"/>
      <c r="C178" s="9" t="s">
        <v>661</v>
      </c>
      <c r="D178" s="9"/>
      <c r="E178" s="9" t="s">
        <v>178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67"/>
      <c r="W178" s="167"/>
      <c r="X178" s="167"/>
      <c r="Y178" s="167"/>
      <c r="Z178" s="166" t="s">
        <v>177</v>
      </c>
      <c r="AA178" s="168">
        <v>45.1</v>
      </c>
      <c r="AB178" s="168">
        <v>30.1</v>
      </c>
      <c r="AC178" s="168">
        <v>15</v>
      </c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>
        <v>22.2</v>
      </c>
      <c r="AQ178" s="168">
        <v>7.3</v>
      </c>
      <c r="AR178" s="166" t="s">
        <v>177</v>
      </c>
    </row>
    <row r="179" spans="1:44" ht="66.75" customHeight="1">
      <c r="A179" s="166" t="s">
        <v>179</v>
      </c>
      <c r="B179" s="9"/>
      <c r="C179" s="9" t="s">
        <v>661</v>
      </c>
      <c r="D179" s="9"/>
      <c r="E179" s="9" t="s">
        <v>180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67"/>
      <c r="W179" s="167"/>
      <c r="X179" s="167"/>
      <c r="Y179" s="167"/>
      <c r="Z179" s="166" t="s">
        <v>179</v>
      </c>
      <c r="AA179" s="168">
        <v>45.1</v>
      </c>
      <c r="AB179" s="168">
        <v>30.1</v>
      </c>
      <c r="AC179" s="168">
        <v>15</v>
      </c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>
        <v>22.2</v>
      </c>
      <c r="AQ179" s="168">
        <v>7.3</v>
      </c>
      <c r="AR179" s="166" t="s">
        <v>179</v>
      </c>
    </row>
    <row r="180" spans="1:44" ht="66.75" customHeight="1">
      <c r="A180" s="166" t="s">
        <v>183</v>
      </c>
      <c r="B180" s="9"/>
      <c r="C180" s="9" t="s">
        <v>661</v>
      </c>
      <c r="D180" s="9"/>
      <c r="E180" s="9" t="s">
        <v>184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67"/>
      <c r="W180" s="167"/>
      <c r="X180" s="167"/>
      <c r="Y180" s="167"/>
      <c r="Z180" s="166" t="s">
        <v>183</v>
      </c>
      <c r="AA180" s="168">
        <v>45.1</v>
      </c>
      <c r="AB180" s="168">
        <v>30.1</v>
      </c>
      <c r="AC180" s="168">
        <v>15</v>
      </c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>
        <v>22.2</v>
      </c>
      <c r="AQ180" s="168">
        <v>7.3</v>
      </c>
      <c r="AR180" s="166" t="s">
        <v>183</v>
      </c>
    </row>
    <row r="181" spans="1:44" ht="117" customHeight="1">
      <c r="A181" s="166" t="s">
        <v>185</v>
      </c>
      <c r="B181" s="9"/>
      <c r="C181" s="9" t="s">
        <v>661</v>
      </c>
      <c r="D181" s="9"/>
      <c r="E181" s="9" t="s">
        <v>186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67"/>
      <c r="W181" s="167"/>
      <c r="X181" s="167"/>
      <c r="Y181" s="167"/>
      <c r="Z181" s="166" t="s">
        <v>185</v>
      </c>
      <c r="AA181" s="168">
        <v>3.9</v>
      </c>
      <c r="AB181" s="168"/>
      <c r="AC181" s="168">
        <v>3.9</v>
      </c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>
        <v>1.9</v>
      </c>
      <c r="AQ181" s="168">
        <v>0.6</v>
      </c>
      <c r="AR181" s="166" t="s">
        <v>185</v>
      </c>
    </row>
    <row r="182" spans="1:44" ht="33" customHeight="1">
      <c r="A182" s="166" t="s">
        <v>181</v>
      </c>
      <c r="B182" s="9"/>
      <c r="C182" s="9" t="s">
        <v>661</v>
      </c>
      <c r="D182" s="9"/>
      <c r="E182" s="9" t="s">
        <v>186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 t="s">
        <v>182</v>
      </c>
      <c r="U182" s="9"/>
      <c r="V182" s="167"/>
      <c r="W182" s="167"/>
      <c r="X182" s="167"/>
      <c r="Y182" s="167"/>
      <c r="Z182" s="166" t="s">
        <v>181</v>
      </c>
      <c r="AA182" s="168">
        <v>3.9</v>
      </c>
      <c r="AB182" s="168"/>
      <c r="AC182" s="168">
        <v>3.9</v>
      </c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>
        <v>1.9</v>
      </c>
      <c r="AQ182" s="168">
        <v>0.6</v>
      </c>
      <c r="AR182" s="166" t="s">
        <v>181</v>
      </c>
    </row>
    <row r="183" spans="1:44" ht="83.25" customHeight="1">
      <c r="A183" s="166" t="s">
        <v>187</v>
      </c>
      <c r="B183" s="9"/>
      <c r="C183" s="9" t="s">
        <v>661</v>
      </c>
      <c r="D183" s="9"/>
      <c r="E183" s="9" t="s">
        <v>188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67"/>
      <c r="W183" s="167"/>
      <c r="X183" s="167"/>
      <c r="Y183" s="167"/>
      <c r="Z183" s="166" t="s">
        <v>187</v>
      </c>
      <c r="AA183" s="168">
        <v>41.2</v>
      </c>
      <c r="AB183" s="168">
        <v>30.1</v>
      </c>
      <c r="AC183" s="168">
        <v>11.1</v>
      </c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>
        <v>20.3</v>
      </c>
      <c r="AQ183" s="168">
        <v>6.7</v>
      </c>
      <c r="AR183" s="166" t="s">
        <v>187</v>
      </c>
    </row>
    <row r="184" spans="1:44" ht="33" customHeight="1">
      <c r="A184" s="166" t="s">
        <v>181</v>
      </c>
      <c r="B184" s="9"/>
      <c r="C184" s="9" t="s">
        <v>661</v>
      </c>
      <c r="D184" s="9"/>
      <c r="E184" s="9" t="s">
        <v>188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 t="s">
        <v>182</v>
      </c>
      <c r="U184" s="9"/>
      <c r="V184" s="167"/>
      <c r="W184" s="167"/>
      <c r="X184" s="167"/>
      <c r="Y184" s="167"/>
      <c r="Z184" s="166" t="s">
        <v>181</v>
      </c>
      <c r="AA184" s="168">
        <v>41.2</v>
      </c>
      <c r="AB184" s="168">
        <v>30.1</v>
      </c>
      <c r="AC184" s="168">
        <v>11.1</v>
      </c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>
        <v>20.3</v>
      </c>
      <c r="AQ184" s="168">
        <v>6.7</v>
      </c>
      <c r="AR184" s="166" t="s">
        <v>181</v>
      </c>
    </row>
    <row r="185" spans="1:44" ht="16.5" customHeight="1">
      <c r="A185" s="166" t="s">
        <v>662</v>
      </c>
      <c r="B185" s="9"/>
      <c r="C185" s="9" t="s">
        <v>663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67"/>
      <c r="W185" s="167"/>
      <c r="X185" s="167"/>
      <c r="Y185" s="167"/>
      <c r="Z185" s="166" t="s">
        <v>662</v>
      </c>
      <c r="AA185" s="168">
        <v>3328.2</v>
      </c>
      <c r="AB185" s="168"/>
      <c r="AC185" s="168"/>
      <c r="AD185" s="168">
        <v>3328.2</v>
      </c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>
        <v>3328.2</v>
      </c>
      <c r="AQ185" s="168"/>
      <c r="AR185" s="166" t="s">
        <v>662</v>
      </c>
    </row>
    <row r="186" spans="1:44" ht="83.25" customHeight="1">
      <c r="A186" s="166" t="s">
        <v>197</v>
      </c>
      <c r="B186" s="9"/>
      <c r="C186" s="9" t="s">
        <v>663</v>
      </c>
      <c r="D186" s="9"/>
      <c r="E186" s="9" t="s">
        <v>198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67"/>
      <c r="W186" s="167"/>
      <c r="X186" s="167"/>
      <c r="Y186" s="167"/>
      <c r="Z186" s="166" t="s">
        <v>197</v>
      </c>
      <c r="AA186" s="168">
        <v>3328.2</v>
      </c>
      <c r="AB186" s="168"/>
      <c r="AC186" s="168"/>
      <c r="AD186" s="168">
        <v>3328.2</v>
      </c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>
        <v>3328.2</v>
      </c>
      <c r="AQ186" s="168"/>
      <c r="AR186" s="166" t="s">
        <v>197</v>
      </c>
    </row>
    <row r="187" spans="1:44" ht="83.25" customHeight="1">
      <c r="A187" s="166" t="s">
        <v>199</v>
      </c>
      <c r="B187" s="9"/>
      <c r="C187" s="9" t="s">
        <v>663</v>
      </c>
      <c r="D187" s="9"/>
      <c r="E187" s="9" t="s">
        <v>200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67"/>
      <c r="W187" s="167"/>
      <c r="X187" s="167"/>
      <c r="Y187" s="167"/>
      <c r="Z187" s="166" t="s">
        <v>199</v>
      </c>
      <c r="AA187" s="168">
        <v>3328.2</v>
      </c>
      <c r="AB187" s="168"/>
      <c r="AC187" s="168"/>
      <c r="AD187" s="168">
        <v>3328.2</v>
      </c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>
        <v>3328.2</v>
      </c>
      <c r="AQ187" s="168"/>
      <c r="AR187" s="166" t="s">
        <v>199</v>
      </c>
    </row>
    <row r="188" spans="1:44" ht="49.5" customHeight="1">
      <c r="A188" s="166" t="s">
        <v>219</v>
      </c>
      <c r="B188" s="9"/>
      <c r="C188" s="9" t="s">
        <v>663</v>
      </c>
      <c r="D188" s="9"/>
      <c r="E188" s="9" t="s">
        <v>220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67"/>
      <c r="W188" s="167"/>
      <c r="X188" s="167"/>
      <c r="Y188" s="167"/>
      <c r="Z188" s="166" t="s">
        <v>219</v>
      </c>
      <c r="AA188" s="168">
        <v>3328.2</v>
      </c>
      <c r="AB188" s="168"/>
      <c r="AC188" s="168"/>
      <c r="AD188" s="168">
        <v>3328.2</v>
      </c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>
        <v>3328.2</v>
      </c>
      <c r="AQ188" s="168"/>
      <c r="AR188" s="166" t="s">
        <v>219</v>
      </c>
    </row>
    <row r="189" spans="1:44" ht="69" customHeight="1">
      <c r="A189" s="166" t="s">
        <v>221</v>
      </c>
      <c r="B189" s="9"/>
      <c r="C189" s="9" t="s">
        <v>663</v>
      </c>
      <c r="D189" s="9"/>
      <c r="E189" s="9" t="s">
        <v>222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167"/>
      <c r="W189" s="167"/>
      <c r="X189" s="167"/>
      <c r="Y189" s="167"/>
      <c r="Z189" s="166" t="s">
        <v>221</v>
      </c>
      <c r="AA189" s="168">
        <v>3328.2</v>
      </c>
      <c r="AB189" s="168"/>
      <c r="AC189" s="168"/>
      <c r="AD189" s="168">
        <v>3328.2</v>
      </c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>
        <v>3328.2</v>
      </c>
      <c r="AQ189" s="168"/>
      <c r="AR189" s="166" t="s">
        <v>221</v>
      </c>
    </row>
    <row r="190" spans="1:44" ht="49.5" customHeight="1">
      <c r="A190" s="166" t="s">
        <v>195</v>
      </c>
      <c r="B190" s="9"/>
      <c r="C190" s="9" t="s">
        <v>663</v>
      </c>
      <c r="D190" s="9"/>
      <c r="E190" s="9" t="s">
        <v>222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 t="s">
        <v>196</v>
      </c>
      <c r="U190" s="9"/>
      <c r="V190" s="167"/>
      <c r="W190" s="167"/>
      <c r="X190" s="167"/>
      <c r="Y190" s="167"/>
      <c r="Z190" s="166" t="s">
        <v>195</v>
      </c>
      <c r="AA190" s="168">
        <v>3328.2</v>
      </c>
      <c r="AB190" s="168"/>
      <c r="AC190" s="168"/>
      <c r="AD190" s="168">
        <v>3328.2</v>
      </c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>
        <v>3328.2</v>
      </c>
      <c r="AQ190" s="168"/>
      <c r="AR190" s="166" t="s">
        <v>195</v>
      </c>
    </row>
    <row r="191" spans="1:44" ht="33" customHeight="1">
      <c r="A191" s="166" t="s">
        <v>666</v>
      </c>
      <c r="B191" s="9"/>
      <c r="C191" s="9" t="s">
        <v>667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67"/>
      <c r="W191" s="167"/>
      <c r="X191" s="167"/>
      <c r="Y191" s="167"/>
      <c r="Z191" s="166" t="s">
        <v>666</v>
      </c>
      <c r="AA191" s="168">
        <v>70</v>
      </c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>
        <f>AP192+AP197</f>
        <v>300</v>
      </c>
      <c r="AQ191" s="168">
        <f>AQ192+AQ197</f>
        <v>250</v>
      </c>
      <c r="AR191" s="166" t="s">
        <v>666</v>
      </c>
    </row>
    <row r="192" spans="1:44" ht="33" customHeight="1">
      <c r="A192" s="166" t="s">
        <v>177</v>
      </c>
      <c r="B192" s="9"/>
      <c r="C192" s="9" t="s">
        <v>667</v>
      </c>
      <c r="D192" s="9"/>
      <c r="E192" s="9" t="s">
        <v>178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67"/>
      <c r="W192" s="167"/>
      <c r="X192" s="167"/>
      <c r="Y192" s="167"/>
      <c r="Z192" s="166" t="s">
        <v>177</v>
      </c>
      <c r="AA192" s="168">
        <v>70</v>
      </c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>
        <v>100</v>
      </c>
      <c r="AQ192" s="168"/>
      <c r="AR192" s="166" t="s">
        <v>177</v>
      </c>
    </row>
    <row r="193" spans="1:44" ht="66.75" customHeight="1">
      <c r="A193" s="166" t="s">
        <v>189</v>
      </c>
      <c r="B193" s="9"/>
      <c r="C193" s="9" t="s">
        <v>667</v>
      </c>
      <c r="D193" s="9"/>
      <c r="E193" s="9" t="s">
        <v>190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67"/>
      <c r="W193" s="167"/>
      <c r="X193" s="167"/>
      <c r="Y193" s="167"/>
      <c r="Z193" s="166" t="s">
        <v>189</v>
      </c>
      <c r="AA193" s="168">
        <v>70</v>
      </c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>
        <v>100</v>
      </c>
      <c r="AQ193" s="168"/>
      <c r="AR193" s="166" t="s">
        <v>189</v>
      </c>
    </row>
    <row r="194" spans="1:44" ht="83.25" customHeight="1">
      <c r="A194" s="166" t="s">
        <v>191</v>
      </c>
      <c r="B194" s="9"/>
      <c r="C194" s="9" t="s">
        <v>667</v>
      </c>
      <c r="D194" s="9"/>
      <c r="E194" s="9" t="s">
        <v>192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67"/>
      <c r="W194" s="167"/>
      <c r="X194" s="167"/>
      <c r="Y194" s="167"/>
      <c r="Z194" s="166" t="s">
        <v>191</v>
      </c>
      <c r="AA194" s="168">
        <v>70</v>
      </c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>
        <v>100</v>
      </c>
      <c r="AQ194" s="168"/>
      <c r="AR194" s="166" t="s">
        <v>191</v>
      </c>
    </row>
    <row r="195" spans="1:44" ht="66.75" customHeight="1">
      <c r="A195" s="166" t="s">
        <v>193</v>
      </c>
      <c r="B195" s="9"/>
      <c r="C195" s="9" t="s">
        <v>667</v>
      </c>
      <c r="D195" s="9"/>
      <c r="E195" s="9" t="s">
        <v>194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67"/>
      <c r="W195" s="167"/>
      <c r="X195" s="167"/>
      <c r="Y195" s="167"/>
      <c r="Z195" s="166" t="s">
        <v>193</v>
      </c>
      <c r="AA195" s="168">
        <v>70</v>
      </c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>
        <v>100</v>
      </c>
      <c r="AQ195" s="168"/>
      <c r="AR195" s="166" t="s">
        <v>193</v>
      </c>
    </row>
    <row r="196" spans="1:44" ht="60" customHeight="1">
      <c r="A196" s="166" t="s">
        <v>195</v>
      </c>
      <c r="B196" s="9"/>
      <c r="C196" s="9" t="s">
        <v>667</v>
      </c>
      <c r="D196" s="9"/>
      <c r="E196" s="9" t="s">
        <v>194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 t="s">
        <v>196</v>
      </c>
      <c r="U196" s="9"/>
      <c r="V196" s="167"/>
      <c r="W196" s="167"/>
      <c r="X196" s="167"/>
      <c r="Y196" s="167"/>
      <c r="Z196" s="166" t="s">
        <v>195</v>
      </c>
      <c r="AA196" s="168">
        <v>70</v>
      </c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>
        <v>100</v>
      </c>
      <c r="AQ196" s="168"/>
      <c r="AR196" s="166" t="s">
        <v>195</v>
      </c>
    </row>
    <row r="197" spans="1:44" ht="68.25" customHeight="1">
      <c r="A197" s="166"/>
      <c r="B197" s="9"/>
      <c r="C197" s="9" t="s">
        <v>667</v>
      </c>
      <c r="D197" s="9"/>
      <c r="E197" s="9" t="s">
        <v>348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167"/>
      <c r="W197" s="167"/>
      <c r="X197" s="167"/>
      <c r="Y197" s="167"/>
      <c r="Z197" s="166" t="s">
        <v>347</v>
      </c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>
        <f aca="true" t="shared" si="0" ref="AP197:AQ199">AP198</f>
        <v>200</v>
      </c>
      <c r="AQ197" s="168">
        <f t="shared" si="0"/>
        <v>250</v>
      </c>
      <c r="AR197" s="166"/>
    </row>
    <row r="198" spans="1:44" ht="63.75" customHeight="1">
      <c r="A198" s="166"/>
      <c r="B198" s="9"/>
      <c r="C198" s="9" t="s">
        <v>667</v>
      </c>
      <c r="D198" s="9"/>
      <c r="E198" s="9" t="s">
        <v>372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167"/>
      <c r="W198" s="167"/>
      <c r="X198" s="167"/>
      <c r="Y198" s="167"/>
      <c r="Z198" s="166" t="s">
        <v>371</v>
      </c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>
        <f t="shared" si="0"/>
        <v>200</v>
      </c>
      <c r="AQ198" s="168">
        <f t="shared" si="0"/>
        <v>250</v>
      </c>
      <c r="AR198" s="166"/>
    </row>
    <row r="199" spans="1:44" ht="52.5" customHeight="1">
      <c r="A199" s="166"/>
      <c r="B199" s="9"/>
      <c r="C199" s="9" t="s">
        <v>667</v>
      </c>
      <c r="D199" s="9"/>
      <c r="E199" s="9" t="s">
        <v>380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67"/>
      <c r="W199" s="167"/>
      <c r="X199" s="167"/>
      <c r="Y199" s="167"/>
      <c r="Z199" s="166" t="s">
        <v>379</v>
      </c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>
        <f t="shared" si="0"/>
        <v>200</v>
      </c>
      <c r="AQ199" s="168">
        <f t="shared" si="0"/>
        <v>250</v>
      </c>
      <c r="AR199" s="166"/>
    </row>
    <row r="200" spans="1:44" ht="62.25" customHeight="1">
      <c r="A200" s="166"/>
      <c r="B200" s="9"/>
      <c r="C200" s="9" t="s">
        <v>667</v>
      </c>
      <c r="D200" s="9"/>
      <c r="E200" s="9" t="s">
        <v>391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67"/>
      <c r="W200" s="167"/>
      <c r="X200" s="167"/>
      <c r="Y200" s="167"/>
      <c r="Z200" s="166" t="s">
        <v>387</v>
      </c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>
        <v>200</v>
      </c>
      <c r="AQ200" s="168">
        <v>250</v>
      </c>
      <c r="AR200" s="166"/>
    </row>
    <row r="201" spans="1:44" ht="54" customHeight="1">
      <c r="A201" s="166"/>
      <c r="B201" s="9"/>
      <c r="C201" s="9" t="s">
        <v>667</v>
      </c>
      <c r="D201" s="9"/>
      <c r="E201" s="9" t="s">
        <v>391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 t="s">
        <v>196</v>
      </c>
      <c r="U201" s="9"/>
      <c r="V201" s="167"/>
      <c r="W201" s="167"/>
      <c r="X201" s="167"/>
      <c r="Y201" s="167"/>
      <c r="Z201" s="166" t="s">
        <v>195</v>
      </c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>
        <v>200</v>
      </c>
      <c r="AQ201" s="168">
        <v>250</v>
      </c>
      <c r="AR201" s="166"/>
    </row>
    <row r="202" spans="1:44" ht="33" customHeight="1">
      <c r="A202" s="166" t="s">
        <v>641</v>
      </c>
      <c r="B202" s="9"/>
      <c r="C202" s="9" t="s">
        <v>642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67"/>
      <c r="W202" s="167"/>
      <c r="X202" s="167"/>
      <c r="Y202" s="167"/>
      <c r="Z202" s="166" t="s">
        <v>641</v>
      </c>
      <c r="AA202" s="168">
        <v>114.5</v>
      </c>
      <c r="AB202" s="168"/>
      <c r="AC202" s="168">
        <v>114.5</v>
      </c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>
        <v>119.5</v>
      </c>
      <c r="AQ202" s="168">
        <v>162.1</v>
      </c>
      <c r="AR202" s="166" t="s">
        <v>641</v>
      </c>
    </row>
    <row r="203" spans="1:44" ht="16.5" customHeight="1">
      <c r="A203" s="166" t="s">
        <v>668</v>
      </c>
      <c r="B203" s="9"/>
      <c r="C203" s="9" t="s">
        <v>669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67"/>
      <c r="W203" s="167"/>
      <c r="X203" s="167"/>
      <c r="Y203" s="167"/>
      <c r="Z203" s="166" t="s">
        <v>668</v>
      </c>
      <c r="AA203" s="168">
        <v>114.5</v>
      </c>
      <c r="AB203" s="168"/>
      <c r="AC203" s="168">
        <v>114.5</v>
      </c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>
        <v>119.5</v>
      </c>
      <c r="AQ203" s="168">
        <v>162.1</v>
      </c>
      <c r="AR203" s="166" t="s">
        <v>668</v>
      </c>
    </row>
    <row r="204" spans="1:44" ht="49.5" customHeight="1">
      <c r="A204" s="166" t="s">
        <v>418</v>
      </c>
      <c r="B204" s="9"/>
      <c r="C204" s="9" t="s">
        <v>669</v>
      </c>
      <c r="D204" s="9"/>
      <c r="E204" s="9" t="s">
        <v>419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67"/>
      <c r="W204" s="167"/>
      <c r="X204" s="167"/>
      <c r="Y204" s="167"/>
      <c r="Z204" s="166" t="s">
        <v>418</v>
      </c>
      <c r="AA204" s="168">
        <v>114.5</v>
      </c>
      <c r="AB204" s="168"/>
      <c r="AC204" s="168">
        <v>114.5</v>
      </c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>
        <v>119.5</v>
      </c>
      <c r="AQ204" s="168">
        <v>162.1</v>
      </c>
      <c r="AR204" s="166" t="s">
        <v>418</v>
      </c>
    </row>
    <row r="205" spans="1:44" ht="83.25" customHeight="1">
      <c r="A205" s="166" t="s">
        <v>420</v>
      </c>
      <c r="B205" s="9"/>
      <c r="C205" s="9" t="s">
        <v>669</v>
      </c>
      <c r="D205" s="9"/>
      <c r="E205" s="9" t="s">
        <v>421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167"/>
      <c r="W205" s="167"/>
      <c r="X205" s="167"/>
      <c r="Y205" s="167"/>
      <c r="Z205" s="166" t="s">
        <v>420</v>
      </c>
      <c r="AA205" s="168">
        <v>114.5</v>
      </c>
      <c r="AB205" s="168"/>
      <c r="AC205" s="168">
        <v>114.5</v>
      </c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>
        <v>119.5</v>
      </c>
      <c r="AQ205" s="168">
        <v>162.1</v>
      </c>
      <c r="AR205" s="166" t="s">
        <v>420</v>
      </c>
    </row>
    <row r="206" spans="1:44" ht="49.5" customHeight="1">
      <c r="A206" s="166" t="s">
        <v>195</v>
      </c>
      <c r="B206" s="9"/>
      <c r="C206" s="9" t="s">
        <v>669</v>
      </c>
      <c r="D206" s="9"/>
      <c r="E206" s="9" t="s">
        <v>421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 t="s">
        <v>196</v>
      </c>
      <c r="U206" s="9"/>
      <c r="V206" s="167"/>
      <c r="W206" s="167"/>
      <c r="X206" s="167"/>
      <c r="Y206" s="167"/>
      <c r="Z206" s="166" t="s">
        <v>195</v>
      </c>
      <c r="AA206" s="168">
        <v>114.5</v>
      </c>
      <c r="AB206" s="168"/>
      <c r="AC206" s="168">
        <v>114.5</v>
      </c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>
        <v>119.5</v>
      </c>
      <c r="AQ206" s="168">
        <v>162.1</v>
      </c>
      <c r="AR206" s="166" t="s">
        <v>195</v>
      </c>
    </row>
    <row r="207" spans="1:44" ht="16.5" customHeight="1">
      <c r="A207" s="166" t="s">
        <v>670</v>
      </c>
      <c r="B207" s="9"/>
      <c r="C207" s="9" t="s">
        <v>671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167"/>
      <c r="W207" s="167"/>
      <c r="X207" s="167"/>
      <c r="Y207" s="167"/>
      <c r="Z207" s="166" t="s">
        <v>670</v>
      </c>
      <c r="AA207" s="168">
        <v>100</v>
      </c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>
        <v>100</v>
      </c>
      <c r="AQ207" s="168"/>
      <c r="AR207" s="166" t="s">
        <v>670</v>
      </c>
    </row>
    <row r="208" spans="1:44" ht="49.5" customHeight="1">
      <c r="A208" s="166" t="s">
        <v>672</v>
      </c>
      <c r="B208" s="9"/>
      <c r="C208" s="9" t="s">
        <v>673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67"/>
      <c r="W208" s="167"/>
      <c r="X208" s="167"/>
      <c r="Y208" s="167"/>
      <c r="Z208" s="166" t="s">
        <v>672</v>
      </c>
      <c r="AA208" s="168">
        <v>100</v>
      </c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>
        <v>100</v>
      </c>
      <c r="AQ208" s="168"/>
      <c r="AR208" s="166" t="s">
        <v>672</v>
      </c>
    </row>
    <row r="209" spans="1:44" ht="83.25" customHeight="1">
      <c r="A209" s="166" t="s">
        <v>197</v>
      </c>
      <c r="B209" s="9"/>
      <c r="C209" s="9" t="s">
        <v>673</v>
      </c>
      <c r="D209" s="9"/>
      <c r="E209" s="9" t="s">
        <v>198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67"/>
      <c r="W209" s="167"/>
      <c r="X209" s="167"/>
      <c r="Y209" s="167"/>
      <c r="Z209" s="166" t="s">
        <v>197</v>
      </c>
      <c r="AA209" s="168">
        <v>100</v>
      </c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>
        <v>100</v>
      </c>
      <c r="AQ209" s="168"/>
      <c r="AR209" s="166" t="s">
        <v>197</v>
      </c>
    </row>
    <row r="210" spans="1:44" ht="33" customHeight="1">
      <c r="A210" s="166" t="s">
        <v>227</v>
      </c>
      <c r="B210" s="9"/>
      <c r="C210" s="9" t="s">
        <v>673</v>
      </c>
      <c r="D210" s="9"/>
      <c r="E210" s="9" t="s">
        <v>228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67"/>
      <c r="W210" s="167"/>
      <c r="X210" s="167"/>
      <c r="Y210" s="167"/>
      <c r="Z210" s="166" t="s">
        <v>227</v>
      </c>
      <c r="AA210" s="168">
        <v>100</v>
      </c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>
        <v>100</v>
      </c>
      <c r="AQ210" s="168"/>
      <c r="AR210" s="166" t="s">
        <v>227</v>
      </c>
    </row>
    <row r="211" spans="1:44" ht="49.5" customHeight="1">
      <c r="A211" s="166" t="s">
        <v>229</v>
      </c>
      <c r="B211" s="9"/>
      <c r="C211" s="9" t="s">
        <v>673</v>
      </c>
      <c r="D211" s="9"/>
      <c r="E211" s="9" t="s">
        <v>230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167"/>
      <c r="W211" s="167"/>
      <c r="X211" s="167"/>
      <c r="Y211" s="167"/>
      <c r="Z211" s="166" t="s">
        <v>229</v>
      </c>
      <c r="AA211" s="168">
        <v>100</v>
      </c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>
        <v>100</v>
      </c>
      <c r="AQ211" s="168"/>
      <c r="AR211" s="166" t="s">
        <v>229</v>
      </c>
    </row>
    <row r="212" spans="1:44" ht="49.5" customHeight="1">
      <c r="A212" s="166" t="s">
        <v>231</v>
      </c>
      <c r="B212" s="9"/>
      <c r="C212" s="9" t="s">
        <v>673</v>
      </c>
      <c r="D212" s="9"/>
      <c r="E212" s="9" t="s">
        <v>232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167"/>
      <c r="W212" s="167"/>
      <c r="X212" s="167"/>
      <c r="Y212" s="167"/>
      <c r="Z212" s="166" t="s">
        <v>231</v>
      </c>
      <c r="AA212" s="168">
        <v>100</v>
      </c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>
        <v>100</v>
      </c>
      <c r="AQ212" s="168"/>
      <c r="AR212" s="166" t="s">
        <v>231</v>
      </c>
    </row>
    <row r="213" spans="1:44" ht="49.5" customHeight="1">
      <c r="A213" s="166" t="s">
        <v>195</v>
      </c>
      <c r="B213" s="9"/>
      <c r="C213" s="9" t="s">
        <v>673</v>
      </c>
      <c r="D213" s="9"/>
      <c r="E213" s="9" t="s">
        <v>232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 t="s">
        <v>196</v>
      </c>
      <c r="U213" s="9"/>
      <c r="V213" s="167"/>
      <c r="W213" s="167"/>
      <c r="X213" s="167"/>
      <c r="Y213" s="167"/>
      <c r="Z213" s="166" t="s">
        <v>195</v>
      </c>
      <c r="AA213" s="168">
        <v>100</v>
      </c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>
        <v>100</v>
      </c>
      <c r="AQ213" s="168"/>
      <c r="AR213" s="166" t="s">
        <v>195</v>
      </c>
    </row>
    <row r="214" spans="1:44" ht="16.5" customHeight="1">
      <c r="A214" s="166" t="s">
        <v>674</v>
      </c>
      <c r="B214" s="9"/>
      <c r="C214" s="9" t="s">
        <v>675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67"/>
      <c r="W214" s="167"/>
      <c r="X214" s="167"/>
      <c r="Y214" s="167"/>
      <c r="Z214" s="166" t="s">
        <v>674</v>
      </c>
      <c r="AA214" s="168">
        <v>7826.24</v>
      </c>
      <c r="AB214" s="168"/>
      <c r="AC214" s="168"/>
      <c r="AD214" s="168">
        <v>1691.74</v>
      </c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>
        <v>5233.5</v>
      </c>
      <c r="AQ214" s="168">
        <v>4958.5</v>
      </c>
      <c r="AR214" s="166" t="s">
        <v>674</v>
      </c>
    </row>
    <row r="215" spans="1:44" ht="16.5" customHeight="1">
      <c r="A215" s="166" t="s">
        <v>676</v>
      </c>
      <c r="B215" s="9"/>
      <c r="C215" s="9" t="s">
        <v>677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167"/>
      <c r="W215" s="167"/>
      <c r="X215" s="167"/>
      <c r="Y215" s="167"/>
      <c r="Z215" s="166" t="s">
        <v>676</v>
      </c>
      <c r="AA215" s="168">
        <v>5233.5</v>
      </c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>
        <v>5233.5</v>
      </c>
      <c r="AQ215" s="168">
        <v>4958.5</v>
      </c>
      <c r="AR215" s="166" t="s">
        <v>676</v>
      </c>
    </row>
    <row r="216" spans="1:44" ht="49.5" customHeight="1">
      <c r="A216" s="166" t="s">
        <v>33</v>
      </c>
      <c r="B216" s="9"/>
      <c r="C216" s="9" t="s">
        <v>677</v>
      </c>
      <c r="D216" s="9"/>
      <c r="E216" s="9" t="s">
        <v>34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167"/>
      <c r="W216" s="167"/>
      <c r="X216" s="167"/>
      <c r="Y216" s="167"/>
      <c r="Z216" s="166" t="s">
        <v>33</v>
      </c>
      <c r="AA216" s="168">
        <v>5233.5</v>
      </c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>
        <v>5233.5</v>
      </c>
      <c r="AQ216" s="168">
        <v>4958.5</v>
      </c>
      <c r="AR216" s="166" t="s">
        <v>33</v>
      </c>
    </row>
    <row r="217" spans="1:44" ht="33" customHeight="1">
      <c r="A217" s="166" t="s">
        <v>67</v>
      </c>
      <c r="B217" s="9"/>
      <c r="C217" s="9" t="s">
        <v>677</v>
      </c>
      <c r="D217" s="9"/>
      <c r="E217" s="9" t="s">
        <v>68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167"/>
      <c r="W217" s="167"/>
      <c r="X217" s="167"/>
      <c r="Y217" s="167"/>
      <c r="Z217" s="166" t="s">
        <v>67</v>
      </c>
      <c r="AA217" s="168">
        <v>5233.5</v>
      </c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>
        <v>5233.5</v>
      </c>
      <c r="AQ217" s="168">
        <v>4958.5</v>
      </c>
      <c r="AR217" s="166" t="s">
        <v>67</v>
      </c>
    </row>
    <row r="218" spans="1:44" ht="61.5" customHeight="1">
      <c r="A218" s="166" t="s">
        <v>69</v>
      </c>
      <c r="B218" s="9"/>
      <c r="C218" s="9" t="s">
        <v>677</v>
      </c>
      <c r="D218" s="9"/>
      <c r="E218" s="9" t="s">
        <v>70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167"/>
      <c r="W218" s="167"/>
      <c r="X218" s="167"/>
      <c r="Y218" s="167"/>
      <c r="Z218" s="166" t="s">
        <v>69</v>
      </c>
      <c r="AA218" s="168">
        <v>30</v>
      </c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>
        <v>30</v>
      </c>
      <c r="AQ218" s="168"/>
      <c r="AR218" s="166" t="s">
        <v>69</v>
      </c>
    </row>
    <row r="219" spans="1:44" ht="54" customHeight="1">
      <c r="A219" s="166" t="s">
        <v>71</v>
      </c>
      <c r="B219" s="9"/>
      <c r="C219" s="9" t="s">
        <v>677</v>
      </c>
      <c r="D219" s="9"/>
      <c r="E219" s="9" t="s">
        <v>72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67"/>
      <c r="W219" s="167"/>
      <c r="X219" s="167"/>
      <c r="Y219" s="167"/>
      <c r="Z219" s="166" t="s">
        <v>71</v>
      </c>
      <c r="AA219" s="168">
        <v>20</v>
      </c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>
        <v>20</v>
      </c>
      <c r="AQ219" s="168"/>
      <c r="AR219" s="166" t="s">
        <v>71</v>
      </c>
    </row>
    <row r="220" spans="1:44" ht="66.75" customHeight="1">
      <c r="A220" s="166" t="s">
        <v>41</v>
      </c>
      <c r="B220" s="9"/>
      <c r="C220" s="9" t="s">
        <v>677</v>
      </c>
      <c r="D220" s="9"/>
      <c r="E220" s="9" t="s">
        <v>72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 t="s">
        <v>42</v>
      </c>
      <c r="U220" s="9"/>
      <c r="V220" s="167"/>
      <c r="W220" s="167"/>
      <c r="X220" s="167"/>
      <c r="Y220" s="167"/>
      <c r="Z220" s="166" t="s">
        <v>41</v>
      </c>
      <c r="AA220" s="168">
        <v>20</v>
      </c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>
        <v>20</v>
      </c>
      <c r="AQ220" s="168"/>
      <c r="AR220" s="166" t="s">
        <v>41</v>
      </c>
    </row>
    <row r="221" spans="1:44" ht="66.75" customHeight="1">
      <c r="A221" s="166" t="s">
        <v>73</v>
      </c>
      <c r="B221" s="9"/>
      <c r="C221" s="9" t="s">
        <v>677</v>
      </c>
      <c r="D221" s="9"/>
      <c r="E221" s="9" t="s">
        <v>74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167"/>
      <c r="W221" s="167"/>
      <c r="X221" s="167"/>
      <c r="Y221" s="167"/>
      <c r="Z221" s="166" t="s">
        <v>73</v>
      </c>
      <c r="AA221" s="168">
        <v>10</v>
      </c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>
        <v>10</v>
      </c>
      <c r="AQ221" s="168"/>
      <c r="AR221" s="166" t="s">
        <v>73</v>
      </c>
    </row>
    <row r="222" spans="1:44" ht="66.75" customHeight="1">
      <c r="A222" s="166" t="s">
        <v>41</v>
      </c>
      <c r="B222" s="9"/>
      <c r="C222" s="9" t="s">
        <v>677</v>
      </c>
      <c r="D222" s="9"/>
      <c r="E222" s="9" t="s">
        <v>74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 t="s">
        <v>42</v>
      </c>
      <c r="U222" s="9"/>
      <c r="V222" s="167"/>
      <c r="W222" s="167"/>
      <c r="X222" s="167"/>
      <c r="Y222" s="167"/>
      <c r="Z222" s="166" t="s">
        <v>41</v>
      </c>
      <c r="AA222" s="168">
        <v>10</v>
      </c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>
        <v>10</v>
      </c>
      <c r="AQ222" s="168"/>
      <c r="AR222" s="166" t="s">
        <v>41</v>
      </c>
    </row>
    <row r="223" spans="1:44" ht="49.5" customHeight="1">
      <c r="A223" s="166" t="s">
        <v>75</v>
      </c>
      <c r="B223" s="9"/>
      <c r="C223" s="9" t="s">
        <v>677</v>
      </c>
      <c r="D223" s="9"/>
      <c r="E223" s="9" t="s">
        <v>76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167"/>
      <c r="W223" s="167"/>
      <c r="X223" s="167"/>
      <c r="Y223" s="167"/>
      <c r="Z223" s="166" t="s">
        <v>75</v>
      </c>
      <c r="AA223" s="168">
        <v>70</v>
      </c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>
        <v>70</v>
      </c>
      <c r="AQ223" s="168"/>
      <c r="AR223" s="166" t="s">
        <v>75</v>
      </c>
    </row>
    <row r="224" spans="1:44" ht="83.25" customHeight="1">
      <c r="A224" s="166" t="s">
        <v>77</v>
      </c>
      <c r="B224" s="9"/>
      <c r="C224" s="9" t="s">
        <v>677</v>
      </c>
      <c r="D224" s="9"/>
      <c r="E224" s="9" t="s">
        <v>78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167"/>
      <c r="W224" s="167"/>
      <c r="X224" s="167"/>
      <c r="Y224" s="167"/>
      <c r="Z224" s="166" t="s">
        <v>77</v>
      </c>
      <c r="AA224" s="168">
        <v>30</v>
      </c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>
        <v>30</v>
      </c>
      <c r="AQ224" s="168"/>
      <c r="AR224" s="166" t="s">
        <v>77</v>
      </c>
    </row>
    <row r="225" spans="1:44" ht="66.75" customHeight="1">
      <c r="A225" s="166" t="s">
        <v>41</v>
      </c>
      <c r="B225" s="9"/>
      <c r="C225" s="9" t="s">
        <v>677</v>
      </c>
      <c r="D225" s="9"/>
      <c r="E225" s="9" t="s">
        <v>78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 t="s">
        <v>42</v>
      </c>
      <c r="U225" s="9"/>
      <c r="V225" s="167"/>
      <c r="W225" s="167"/>
      <c r="X225" s="167"/>
      <c r="Y225" s="167"/>
      <c r="Z225" s="166" t="s">
        <v>41</v>
      </c>
      <c r="AA225" s="168">
        <v>30</v>
      </c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>
        <v>30</v>
      </c>
      <c r="AQ225" s="168"/>
      <c r="AR225" s="166" t="s">
        <v>41</v>
      </c>
    </row>
    <row r="226" spans="1:44" ht="49.5" customHeight="1">
      <c r="A226" s="166" t="s">
        <v>79</v>
      </c>
      <c r="B226" s="9"/>
      <c r="C226" s="9" t="s">
        <v>677</v>
      </c>
      <c r="D226" s="9"/>
      <c r="E226" s="9" t="s">
        <v>80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67"/>
      <c r="W226" s="167"/>
      <c r="X226" s="167"/>
      <c r="Y226" s="167"/>
      <c r="Z226" s="166" t="s">
        <v>79</v>
      </c>
      <c r="AA226" s="168">
        <v>40</v>
      </c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>
        <v>40</v>
      </c>
      <c r="AQ226" s="168"/>
      <c r="AR226" s="166" t="s">
        <v>79</v>
      </c>
    </row>
    <row r="227" spans="1:44" ht="66.75" customHeight="1">
      <c r="A227" s="166" t="s">
        <v>41</v>
      </c>
      <c r="B227" s="9"/>
      <c r="C227" s="9" t="s">
        <v>677</v>
      </c>
      <c r="D227" s="9"/>
      <c r="E227" s="9" t="s">
        <v>80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 t="s">
        <v>42</v>
      </c>
      <c r="U227" s="9"/>
      <c r="V227" s="167"/>
      <c r="W227" s="167"/>
      <c r="X227" s="167"/>
      <c r="Y227" s="167"/>
      <c r="Z227" s="166" t="s">
        <v>41</v>
      </c>
      <c r="AA227" s="168">
        <v>40</v>
      </c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>
        <v>40</v>
      </c>
      <c r="AQ227" s="168"/>
      <c r="AR227" s="166" t="s">
        <v>41</v>
      </c>
    </row>
    <row r="228" spans="1:44" ht="49.5" customHeight="1">
      <c r="A228" s="166" t="s">
        <v>81</v>
      </c>
      <c r="B228" s="9"/>
      <c r="C228" s="9" t="s">
        <v>677</v>
      </c>
      <c r="D228" s="9"/>
      <c r="E228" s="9" t="s">
        <v>82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167"/>
      <c r="W228" s="167"/>
      <c r="X228" s="167"/>
      <c r="Y228" s="167"/>
      <c r="Z228" s="166" t="s">
        <v>81</v>
      </c>
      <c r="AA228" s="168">
        <v>175</v>
      </c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>
        <v>175</v>
      </c>
      <c r="AQ228" s="168"/>
      <c r="AR228" s="166" t="s">
        <v>81</v>
      </c>
    </row>
    <row r="229" spans="1:44" ht="83.25" customHeight="1">
      <c r="A229" s="166" t="s">
        <v>83</v>
      </c>
      <c r="B229" s="9"/>
      <c r="C229" s="9" t="s">
        <v>677</v>
      </c>
      <c r="D229" s="9"/>
      <c r="E229" s="9" t="s">
        <v>84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167"/>
      <c r="W229" s="167"/>
      <c r="X229" s="167"/>
      <c r="Y229" s="167"/>
      <c r="Z229" s="166" t="s">
        <v>83</v>
      </c>
      <c r="AA229" s="168">
        <v>155</v>
      </c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>
        <v>155</v>
      </c>
      <c r="AQ229" s="168"/>
      <c r="AR229" s="166" t="s">
        <v>83</v>
      </c>
    </row>
    <row r="230" spans="1:44" ht="66.75" customHeight="1">
      <c r="A230" s="166" t="s">
        <v>41</v>
      </c>
      <c r="B230" s="9"/>
      <c r="C230" s="9" t="s">
        <v>677</v>
      </c>
      <c r="D230" s="9"/>
      <c r="E230" s="9" t="s">
        <v>84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 t="s">
        <v>42</v>
      </c>
      <c r="U230" s="9"/>
      <c r="V230" s="167"/>
      <c r="W230" s="167"/>
      <c r="X230" s="167"/>
      <c r="Y230" s="167"/>
      <c r="Z230" s="166" t="s">
        <v>41</v>
      </c>
      <c r="AA230" s="168">
        <v>155</v>
      </c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>
        <v>155</v>
      </c>
      <c r="AQ230" s="168"/>
      <c r="AR230" s="166" t="s">
        <v>41</v>
      </c>
    </row>
    <row r="231" spans="1:44" ht="49.5" customHeight="1">
      <c r="A231" s="166" t="s">
        <v>85</v>
      </c>
      <c r="B231" s="9"/>
      <c r="C231" s="9" t="s">
        <v>677</v>
      </c>
      <c r="D231" s="9"/>
      <c r="E231" s="9" t="s">
        <v>86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67"/>
      <c r="W231" s="167"/>
      <c r="X231" s="167"/>
      <c r="Y231" s="167"/>
      <c r="Z231" s="166" t="s">
        <v>85</v>
      </c>
      <c r="AA231" s="168">
        <v>20</v>
      </c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>
        <v>20</v>
      </c>
      <c r="AQ231" s="168"/>
      <c r="AR231" s="166" t="s">
        <v>85</v>
      </c>
    </row>
    <row r="232" spans="1:44" ht="66.75" customHeight="1">
      <c r="A232" s="166" t="s">
        <v>41</v>
      </c>
      <c r="B232" s="9"/>
      <c r="C232" s="9" t="s">
        <v>677</v>
      </c>
      <c r="D232" s="9"/>
      <c r="E232" s="9" t="s">
        <v>86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 t="s">
        <v>42</v>
      </c>
      <c r="U232" s="9"/>
      <c r="V232" s="167"/>
      <c r="W232" s="167"/>
      <c r="X232" s="167"/>
      <c r="Y232" s="167"/>
      <c r="Z232" s="166" t="s">
        <v>41</v>
      </c>
      <c r="AA232" s="168">
        <v>20</v>
      </c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>
        <v>20</v>
      </c>
      <c r="AQ232" s="168"/>
      <c r="AR232" s="166" t="s">
        <v>41</v>
      </c>
    </row>
    <row r="233" spans="1:44" ht="66.75" customHeight="1">
      <c r="A233" s="166" t="s">
        <v>87</v>
      </c>
      <c r="B233" s="9"/>
      <c r="C233" s="9" t="s">
        <v>677</v>
      </c>
      <c r="D233" s="9"/>
      <c r="E233" s="9" t="s">
        <v>88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167"/>
      <c r="W233" s="167"/>
      <c r="X233" s="167"/>
      <c r="Y233" s="167"/>
      <c r="Z233" s="166" t="s">
        <v>87</v>
      </c>
      <c r="AA233" s="168">
        <v>4958.5</v>
      </c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>
        <v>4958.5</v>
      </c>
      <c r="AQ233" s="168">
        <v>4958.5</v>
      </c>
      <c r="AR233" s="166" t="s">
        <v>87</v>
      </c>
    </row>
    <row r="234" spans="1:44" ht="66.75" customHeight="1">
      <c r="A234" s="166" t="s">
        <v>39</v>
      </c>
      <c r="B234" s="9"/>
      <c r="C234" s="9" t="s">
        <v>677</v>
      </c>
      <c r="D234" s="9"/>
      <c r="E234" s="9" t="s">
        <v>89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167"/>
      <c r="W234" s="167"/>
      <c r="X234" s="167"/>
      <c r="Y234" s="167"/>
      <c r="Z234" s="166" t="s">
        <v>39</v>
      </c>
      <c r="AA234" s="168">
        <v>4958.5</v>
      </c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>
        <v>4958.5</v>
      </c>
      <c r="AQ234" s="168">
        <v>4958.5</v>
      </c>
      <c r="AR234" s="166" t="s">
        <v>39</v>
      </c>
    </row>
    <row r="235" spans="1:44" ht="66.75" customHeight="1">
      <c r="A235" s="166" t="s">
        <v>41</v>
      </c>
      <c r="B235" s="9"/>
      <c r="C235" s="9" t="s">
        <v>677</v>
      </c>
      <c r="D235" s="9"/>
      <c r="E235" s="9" t="s">
        <v>89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 t="s">
        <v>42</v>
      </c>
      <c r="U235" s="9"/>
      <c r="V235" s="167"/>
      <c r="W235" s="167"/>
      <c r="X235" s="167"/>
      <c r="Y235" s="167"/>
      <c r="Z235" s="166" t="s">
        <v>41</v>
      </c>
      <c r="AA235" s="168">
        <v>4958.5</v>
      </c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>
        <v>4958.5</v>
      </c>
      <c r="AQ235" s="168">
        <v>4958.5</v>
      </c>
      <c r="AR235" s="166" t="s">
        <v>41</v>
      </c>
    </row>
    <row r="236" spans="1:44" ht="18.75" customHeight="1">
      <c r="A236" s="166" t="s">
        <v>680</v>
      </c>
      <c r="B236" s="9"/>
      <c r="C236" s="9" t="s">
        <v>681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167"/>
      <c r="W236" s="167"/>
      <c r="X236" s="167"/>
      <c r="Y236" s="167"/>
      <c r="Z236" s="166" t="s">
        <v>680</v>
      </c>
      <c r="AA236" s="168">
        <v>9934</v>
      </c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>
        <v>3928</v>
      </c>
      <c r="AQ236" s="168">
        <v>2983</v>
      </c>
      <c r="AR236" s="166" t="s">
        <v>680</v>
      </c>
    </row>
    <row r="237" spans="1:44" ht="16.5" customHeight="1">
      <c r="A237" s="166" t="s">
        <v>682</v>
      </c>
      <c r="B237" s="9"/>
      <c r="C237" s="9" t="s">
        <v>683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67"/>
      <c r="W237" s="167"/>
      <c r="X237" s="167"/>
      <c r="Y237" s="167"/>
      <c r="Z237" s="166" t="s">
        <v>682</v>
      </c>
      <c r="AA237" s="168">
        <v>9934</v>
      </c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>
        <v>3928</v>
      </c>
      <c r="AQ237" s="168">
        <v>2983</v>
      </c>
      <c r="AR237" s="166" t="s">
        <v>682</v>
      </c>
    </row>
    <row r="238" spans="1:44" ht="49.5" customHeight="1">
      <c r="A238" s="166" t="s">
        <v>33</v>
      </c>
      <c r="B238" s="9"/>
      <c r="C238" s="9" t="s">
        <v>683</v>
      </c>
      <c r="D238" s="9"/>
      <c r="E238" s="9" t="s">
        <v>34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67"/>
      <c r="W238" s="167"/>
      <c r="X238" s="167"/>
      <c r="Y238" s="167"/>
      <c r="Z238" s="166" t="s">
        <v>33</v>
      </c>
      <c r="AA238" s="168">
        <v>9934</v>
      </c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>
        <v>3928</v>
      </c>
      <c r="AQ238" s="168">
        <v>2983</v>
      </c>
      <c r="AR238" s="166" t="s">
        <v>33</v>
      </c>
    </row>
    <row r="239" spans="1:44" ht="33" customHeight="1">
      <c r="A239" s="166" t="s">
        <v>35</v>
      </c>
      <c r="B239" s="9"/>
      <c r="C239" s="9" t="s">
        <v>683</v>
      </c>
      <c r="D239" s="9"/>
      <c r="E239" s="9" t="s">
        <v>36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167"/>
      <c r="W239" s="167"/>
      <c r="X239" s="167"/>
      <c r="Y239" s="167"/>
      <c r="Z239" s="166" t="s">
        <v>35</v>
      </c>
      <c r="AA239" s="168">
        <v>9029</v>
      </c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>
        <v>3023</v>
      </c>
      <c r="AQ239" s="168">
        <v>2983</v>
      </c>
      <c r="AR239" s="166" t="s">
        <v>35</v>
      </c>
    </row>
    <row r="240" spans="1:44" ht="66.75" customHeight="1">
      <c r="A240" s="166" t="s">
        <v>37</v>
      </c>
      <c r="B240" s="9"/>
      <c r="C240" s="9" t="s">
        <v>683</v>
      </c>
      <c r="D240" s="9"/>
      <c r="E240" s="9" t="s">
        <v>38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167"/>
      <c r="W240" s="167"/>
      <c r="X240" s="167"/>
      <c r="Y240" s="167"/>
      <c r="Z240" s="166" t="s">
        <v>1133</v>
      </c>
      <c r="AA240" s="168">
        <v>8989</v>
      </c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>
        <v>2983</v>
      </c>
      <c r="AQ240" s="168">
        <v>2983</v>
      </c>
      <c r="AR240" s="166" t="s">
        <v>37</v>
      </c>
    </row>
    <row r="241" spans="1:44" ht="66.75" customHeight="1">
      <c r="A241" s="166" t="s">
        <v>39</v>
      </c>
      <c r="B241" s="9"/>
      <c r="C241" s="9" t="s">
        <v>683</v>
      </c>
      <c r="D241" s="9"/>
      <c r="E241" s="9" t="s">
        <v>40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167"/>
      <c r="W241" s="167"/>
      <c r="X241" s="167"/>
      <c r="Y241" s="167"/>
      <c r="Z241" s="166" t="s">
        <v>39</v>
      </c>
      <c r="AA241" s="168">
        <v>8989</v>
      </c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>
        <v>2983</v>
      </c>
      <c r="AQ241" s="168">
        <v>2983</v>
      </c>
      <c r="AR241" s="166" t="s">
        <v>39</v>
      </c>
    </row>
    <row r="242" spans="1:44" ht="66.75" customHeight="1">
      <c r="A242" s="166" t="s">
        <v>41</v>
      </c>
      <c r="B242" s="9"/>
      <c r="C242" s="9" t="s">
        <v>683</v>
      </c>
      <c r="D242" s="9"/>
      <c r="E242" s="9" t="s">
        <v>40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 t="s">
        <v>42</v>
      </c>
      <c r="U242" s="9"/>
      <c r="V242" s="167"/>
      <c r="W242" s="167"/>
      <c r="X242" s="167"/>
      <c r="Y242" s="167"/>
      <c r="Z242" s="166" t="s">
        <v>41</v>
      </c>
      <c r="AA242" s="168">
        <v>8989</v>
      </c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>
        <v>2983</v>
      </c>
      <c r="AQ242" s="168">
        <v>2983</v>
      </c>
      <c r="AR242" s="166" t="s">
        <v>41</v>
      </c>
    </row>
    <row r="243" spans="1:44" ht="83.25" customHeight="1">
      <c r="A243" s="166" t="s">
        <v>43</v>
      </c>
      <c r="B243" s="9"/>
      <c r="C243" s="9" t="s">
        <v>683</v>
      </c>
      <c r="D243" s="9"/>
      <c r="E243" s="9" t="s">
        <v>44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167"/>
      <c r="W243" s="167"/>
      <c r="X243" s="167"/>
      <c r="Y243" s="167"/>
      <c r="Z243" s="166" t="s">
        <v>43</v>
      </c>
      <c r="AA243" s="168">
        <v>40</v>
      </c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>
        <v>40</v>
      </c>
      <c r="AQ243" s="168"/>
      <c r="AR243" s="166" t="s">
        <v>43</v>
      </c>
    </row>
    <row r="244" spans="1:44" ht="66.75" customHeight="1">
      <c r="A244" s="166" t="s">
        <v>45</v>
      </c>
      <c r="B244" s="9"/>
      <c r="C244" s="9" t="s">
        <v>683</v>
      </c>
      <c r="D244" s="9"/>
      <c r="E244" s="9" t="s">
        <v>46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167"/>
      <c r="W244" s="167"/>
      <c r="X244" s="167"/>
      <c r="Y244" s="167"/>
      <c r="Z244" s="166" t="s">
        <v>45</v>
      </c>
      <c r="AA244" s="168">
        <v>15</v>
      </c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>
        <v>15</v>
      </c>
      <c r="AQ244" s="168"/>
      <c r="AR244" s="166" t="s">
        <v>45</v>
      </c>
    </row>
    <row r="245" spans="1:44" ht="66.75" customHeight="1">
      <c r="A245" s="166" t="s">
        <v>41</v>
      </c>
      <c r="B245" s="9"/>
      <c r="C245" s="9" t="s">
        <v>683</v>
      </c>
      <c r="D245" s="9"/>
      <c r="E245" s="9" t="s">
        <v>46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 t="s">
        <v>42</v>
      </c>
      <c r="U245" s="9"/>
      <c r="V245" s="167"/>
      <c r="W245" s="167"/>
      <c r="X245" s="167"/>
      <c r="Y245" s="167"/>
      <c r="Z245" s="166" t="s">
        <v>41</v>
      </c>
      <c r="AA245" s="168">
        <v>15</v>
      </c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>
        <v>15</v>
      </c>
      <c r="AQ245" s="168"/>
      <c r="AR245" s="166" t="s">
        <v>41</v>
      </c>
    </row>
    <row r="246" spans="1:44" ht="66.75" customHeight="1">
      <c r="A246" s="166" t="s">
        <v>47</v>
      </c>
      <c r="B246" s="9"/>
      <c r="C246" s="9" t="s">
        <v>683</v>
      </c>
      <c r="D246" s="9"/>
      <c r="E246" s="9" t="s">
        <v>48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167"/>
      <c r="W246" s="167"/>
      <c r="X246" s="167"/>
      <c r="Y246" s="167"/>
      <c r="Z246" s="166" t="s">
        <v>47</v>
      </c>
      <c r="AA246" s="168">
        <v>25</v>
      </c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>
        <v>25</v>
      </c>
      <c r="AQ246" s="168"/>
      <c r="AR246" s="166" t="s">
        <v>47</v>
      </c>
    </row>
    <row r="247" spans="1:44" ht="66.75" customHeight="1">
      <c r="A247" s="166" t="s">
        <v>41</v>
      </c>
      <c r="B247" s="9"/>
      <c r="C247" s="9" t="s">
        <v>683</v>
      </c>
      <c r="D247" s="9"/>
      <c r="E247" s="9" t="s">
        <v>48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 t="s">
        <v>42</v>
      </c>
      <c r="U247" s="9"/>
      <c r="V247" s="167"/>
      <c r="W247" s="167"/>
      <c r="X247" s="167"/>
      <c r="Y247" s="167"/>
      <c r="Z247" s="166" t="s">
        <v>41</v>
      </c>
      <c r="AA247" s="168">
        <v>25</v>
      </c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>
        <v>25</v>
      </c>
      <c r="AQ247" s="168"/>
      <c r="AR247" s="166" t="s">
        <v>41</v>
      </c>
    </row>
    <row r="248" spans="1:44" ht="33" customHeight="1">
      <c r="A248" s="166" t="s">
        <v>53</v>
      </c>
      <c r="B248" s="9"/>
      <c r="C248" s="9" t="s">
        <v>683</v>
      </c>
      <c r="D248" s="9"/>
      <c r="E248" s="9" t="s">
        <v>54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167"/>
      <c r="W248" s="167"/>
      <c r="X248" s="167"/>
      <c r="Y248" s="167"/>
      <c r="Z248" s="166" t="s">
        <v>53</v>
      </c>
      <c r="AA248" s="168">
        <v>905</v>
      </c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>
        <v>905</v>
      </c>
      <c r="AQ248" s="168"/>
      <c r="AR248" s="166" t="s">
        <v>53</v>
      </c>
    </row>
    <row r="249" spans="1:44" ht="83.25" customHeight="1">
      <c r="A249" s="166" t="s">
        <v>55</v>
      </c>
      <c r="B249" s="9"/>
      <c r="C249" s="9" t="s">
        <v>683</v>
      </c>
      <c r="D249" s="9"/>
      <c r="E249" s="9" t="s">
        <v>56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167"/>
      <c r="W249" s="167"/>
      <c r="X249" s="167"/>
      <c r="Y249" s="167"/>
      <c r="Z249" s="166" t="s">
        <v>55</v>
      </c>
      <c r="AA249" s="168">
        <v>830</v>
      </c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>
        <v>830</v>
      </c>
      <c r="AQ249" s="168"/>
      <c r="AR249" s="166" t="s">
        <v>55</v>
      </c>
    </row>
    <row r="250" spans="1:44" ht="83.25" customHeight="1">
      <c r="A250" s="166" t="s">
        <v>57</v>
      </c>
      <c r="B250" s="9"/>
      <c r="C250" s="9" t="s">
        <v>683</v>
      </c>
      <c r="D250" s="9"/>
      <c r="E250" s="9" t="s">
        <v>58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67"/>
      <c r="W250" s="167"/>
      <c r="X250" s="167"/>
      <c r="Y250" s="167"/>
      <c r="Z250" s="166" t="s">
        <v>57</v>
      </c>
      <c r="AA250" s="168">
        <v>800</v>
      </c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>
        <v>800</v>
      </c>
      <c r="AQ250" s="168"/>
      <c r="AR250" s="166" t="s">
        <v>57</v>
      </c>
    </row>
    <row r="251" spans="1:44" ht="66.75" customHeight="1">
      <c r="A251" s="166" t="s">
        <v>41</v>
      </c>
      <c r="B251" s="9"/>
      <c r="C251" s="9" t="s">
        <v>683</v>
      </c>
      <c r="D251" s="9"/>
      <c r="E251" s="9" t="s">
        <v>58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 t="s">
        <v>42</v>
      </c>
      <c r="U251" s="9"/>
      <c r="V251" s="167"/>
      <c r="W251" s="167"/>
      <c r="X251" s="167"/>
      <c r="Y251" s="167"/>
      <c r="Z251" s="166" t="s">
        <v>41</v>
      </c>
      <c r="AA251" s="168">
        <v>800</v>
      </c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>
        <v>800</v>
      </c>
      <c r="AQ251" s="168"/>
      <c r="AR251" s="166" t="s">
        <v>41</v>
      </c>
    </row>
    <row r="252" spans="1:44" ht="66.75" customHeight="1">
      <c r="A252" s="166" t="s">
        <v>59</v>
      </c>
      <c r="B252" s="9"/>
      <c r="C252" s="9" t="s">
        <v>683</v>
      </c>
      <c r="D252" s="9"/>
      <c r="E252" s="9" t="s">
        <v>60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67"/>
      <c r="W252" s="167"/>
      <c r="X252" s="167"/>
      <c r="Y252" s="167"/>
      <c r="Z252" s="166" t="s">
        <v>59</v>
      </c>
      <c r="AA252" s="168">
        <v>30</v>
      </c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>
        <v>30</v>
      </c>
      <c r="AQ252" s="168"/>
      <c r="AR252" s="166" t="s">
        <v>59</v>
      </c>
    </row>
    <row r="253" spans="1:44" ht="66.75" customHeight="1">
      <c r="A253" s="166" t="s">
        <v>41</v>
      </c>
      <c r="B253" s="9"/>
      <c r="C253" s="9" t="s">
        <v>683</v>
      </c>
      <c r="D253" s="9"/>
      <c r="E253" s="9" t="s">
        <v>60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 t="s">
        <v>42</v>
      </c>
      <c r="U253" s="9"/>
      <c r="V253" s="167"/>
      <c r="W253" s="167"/>
      <c r="X253" s="167"/>
      <c r="Y253" s="167"/>
      <c r="Z253" s="166" t="s">
        <v>41</v>
      </c>
      <c r="AA253" s="168">
        <v>30</v>
      </c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>
        <v>30</v>
      </c>
      <c r="AQ253" s="168"/>
      <c r="AR253" s="166" t="s">
        <v>41</v>
      </c>
    </row>
    <row r="254" spans="1:44" ht="66.75" customHeight="1">
      <c r="A254" s="166" t="s">
        <v>61</v>
      </c>
      <c r="B254" s="9"/>
      <c r="C254" s="9" t="s">
        <v>683</v>
      </c>
      <c r="D254" s="9"/>
      <c r="E254" s="9" t="s">
        <v>62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167"/>
      <c r="W254" s="167"/>
      <c r="X254" s="167"/>
      <c r="Y254" s="167"/>
      <c r="Z254" s="166" t="s">
        <v>61</v>
      </c>
      <c r="AA254" s="168">
        <v>75</v>
      </c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>
        <v>75</v>
      </c>
      <c r="AQ254" s="168"/>
      <c r="AR254" s="166" t="s">
        <v>61</v>
      </c>
    </row>
    <row r="255" spans="1:44" ht="49.5" customHeight="1">
      <c r="A255" s="166" t="s">
        <v>63</v>
      </c>
      <c r="B255" s="9"/>
      <c r="C255" s="9" t="s">
        <v>683</v>
      </c>
      <c r="D255" s="9"/>
      <c r="E255" s="9" t="s">
        <v>64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167"/>
      <c r="W255" s="167"/>
      <c r="X255" s="167"/>
      <c r="Y255" s="167"/>
      <c r="Z255" s="166" t="s">
        <v>63</v>
      </c>
      <c r="AA255" s="168">
        <v>25</v>
      </c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>
        <v>25</v>
      </c>
      <c r="AQ255" s="168"/>
      <c r="AR255" s="166" t="s">
        <v>63</v>
      </c>
    </row>
    <row r="256" spans="1:44" ht="66.75" customHeight="1">
      <c r="A256" s="166" t="s">
        <v>41</v>
      </c>
      <c r="B256" s="9"/>
      <c r="C256" s="9" t="s">
        <v>683</v>
      </c>
      <c r="D256" s="9"/>
      <c r="E256" s="9" t="s">
        <v>64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 t="s">
        <v>42</v>
      </c>
      <c r="U256" s="9"/>
      <c r="V256" s="167"/>
      <c r="W256" s="167"/>
      <c r="X256" s="167"/>
      <c r="Y256" s="167"/>
      <c r="Z256" s="166" t="s">
        <v>41</v>
      </c>
      <c r="AA256" s="168">
        <v>25</v>
      </c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>
        <v>25</v>
      </c>
      <c r="AQ256" s="168"/>
      <c r="AR256" s="166" t="s">
        <v>41</v>
      </c>
    </row>
    <row r="257" spans="1:44" ht="49.5" customHeight="1">
      <c r="A257" s="166" t="s">
        <v>65</v>
      </c>
      <c r="B257" s="9"/>
      <c r="C257" s="9" t="s">
        <v>683</v>
      </c>
      <c r="D257" s="9"/>
      <c r="E257" s="9" t="s">
        <v>66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167"/>
      <c r="W257" s="167"/>
      <c r="X257" s="167"/>
      <c r="Y257" s="167"/>
      <c r="Z257" s="166" t="s">
        <v>65</v>
      </c>
      <c r="AA257" s="168">
        <v>50</v>
      </c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>
        <v>50</v>
      </c>
      <c r="AQ257" s="168"/>
      <c r="AR257" s="166" t="s">
        <v>65</v>
      </c>
    </row>
    <row r="258" spans="1:44" ht="66.75" customHeight="1">
      <c r="A258" s="166" t="s">
        <v>41</v>
      </c>
      <c r="B258" s="9"/>
      <c r="C258" s="9" t="s">
        <v>683</v>
      </c>
      <c r="D258" s="9"/>
      <c r="E258" s="9" t="s">
        <v>66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 t="s">
        <v>42</v>
      </c>
      <c r="U258" s="9"/>
      <c r="V258" s="167"/>
      <c r="W258" s="167"/>
      <c r="X258" s="167"/>
      <c r="Y258" s="167"/>
      <c r="Z258" s="166" t="s">
        <v>41</v>
      </c>
      <c r="AA258" s="168">
        <v>50</v>
      </c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>
        <v>50</v>
      </c>
      <c r="AQ258" s="168"/>
      <c r="AR258" s="166" t="s">
        <v>41</v>
      </c>
    </row>
    <row r="259" spans="1:44" ht="16.5" customHeight="1">
      <c r="A259" s="166" t="s">
        <v>684</v>
      </c>
      <c r="B259" s="9"/>
      <c r="C259" s="9" t="s">
        <v>685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167"/>
      <c r="W259" s="167"/>
      <c r="X259" s="167"/>
      <c r="Y259" s="167"/>
      <c r="Z259" s="166" t="s">
        <v>684</v>
      </c>
      <c r="AA259" s="168">
        <v>16552.1</v>
      </c>
      <c r="AB259" s="168"/>
      <c r="AC259" s="168">
        <v>13462.1</v>
      </c>
      <c r="AD259" s="168"/>
      <c r="AE259" s="168">
        <v>550</v>
      </c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>
        <v>16875.4</v>
      </c>
      <c r="AQ259" s="168">
        <v>16506.5</v>
      </c>
      <c r="AR259" s="166" t="s">
        <v>684</v>
      </c>
    </row>
    <row r="260" spans="1:44" ht="16.5" customHeight="1">
      <c r="A260" s="166" t="s">
        <v>686</v>
      </c>
      <c r="B260" s="9"/>
      <c r="C260" s="9" t="s">
        <v>687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167"/>
      <c r="W260" s="167"/>
      <c r="X260" s="167"/>
      <c r="Y260" s="167"/>
      <c r="Z260" s="166" t="s">
        <v>686</v>
      </c>
      <c r="AA260" s="168">
        <v>2540</v>
      </c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>
        <v>2602</v>
      </c>
      <c r="AQ260" s="168">
        <v>2602</v>
      </c>
      <c r="AR260" s="166" t="s">
        <v>686</v>
      </c>
    </row>
    <row r="261" spans="1:44" ht="49.5" customHeight="1">
      <c r="A261" s="166" t="s">
        <v>418</v>
      </c>
      <c r="B261" s="9"/>
      <c r="C261" s="9" t="s">
        <v>687</v>
      </c>
      <c r="D261" s="9"/>
      <c r="E261" s="9" t="s">
        <v>419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167"/>
      <c r="W261" s="167"/>
      <c r="X261" s="167"/>
      <c r="Y261" s="167"/>
      <c r="Z261" s="166" t="s">
        <v>418</v>
      </c>
      <c r="AA261" s="168">
        <v>2540</v>
      </c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>
        <v>2602</v>
      </c>
      <c r="AQ261" s="168">
        <v>2602</v>
      </c>
      <c r="AR261" s="166" t="s">
        <v>418</v>
      </c>
    </row>
    <row r="262" spans="1:44" ht="83.25" customHeight="1">
      <c r="A262" s="166" t="s">
        <v>432</v>
      </c>
      <c r="B262" s="9"/>
      <c r="C262" s="9" t="s">
        <v>687</v>
      </c>
      <c r="D262" s="9"/>
      <c r="E262" s="9" t="s">
        <v>433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167"/>
      <c r="W262" s="167"/>
      <c r="X262" s="167"/>
      <c r="Y262" s="167"/>
      <c r="Z262" s="166" t="s">
        <v>432</v>
      </c>
      <c r="AA262" s="168">
        <v>2540</v>
      </c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>
        <v>2602</v>
      </c>
      <c r="AQ262" s="168">
        <v>2602</v>
      </c>
      <c r="AR262" s="166" t="s">
        <v>432</v>
      </c>
    </row>
    <row r="263" spans="1:44" ht="33" customHeight="1">
      <c r="A263" s="166" t="s">
        <v>96</v>
      </c>
      <c r="B263" s="9"/>
      <c r="C263" s="9" t="s">
        <v>687</v>
      </c>
      <c r="D263" s="9"/>
      <c r="E263" s="9" t="s">
        <v>433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 t="s">
        <v>97</v>
      </c>
      <c r="U263" s="9"/>
      <c r="V263" s="167"/>
      <c r="W263" s="167"/>
      <c r="X263" s="167"/>
      <c r="Y263" s="167"/>
      <c r="Z263" s="166" t="s">
        <v>96</v>
      </c>
      <c r="AA263" s="168">
        <v>2540</v>
      </c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>
        <v>2602</v>
      </c>
      <c r="AQ263" s="168">
        <v>2602</v>
      </c>
      <c r="AR263" s="166" t="s">
        <v>96</v>
      </c>
    </row>
    <row r="264" spans="1:44" ht="16.5" customHeight="1">
      <c r="A264" s="166" t="s">
        <v>688</v>
      </c>
      <c r="B264" s="9"/>
      <c r="C264" s="9" t="s">
        <v>689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167"/>
      <c r="W264" s="167"/>
      <c r="X264" s="167"/>
      <c r="Y264" s="167"/>
      <c r="Z264" s="166" t="s">
        <v>688</v>
      </c>
      <c r="AA264" s="168">
        <v>836.7</v>
      </c>
      <c r="AB264" s="168"/>
      <c r="AC264" s="168">
        <v>286.7</v>
      </c>
      <c r="AD264" s="168"/>
      <c r="AE264" s="168">
        <v>550</v>
      </c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>
        <v>729.1</v>
      </c>
      <c r="AR264" s="166" t="s">
        <v>688</v>
      </c>
    </row>
    <row r="265" spans="1:44" ht="49.5" customHeight="1">
      <c r="A265" s="166" t="s">
        <v>418</v>
      </c>
      <c r="B265" s="9"/>
      <c r="C265" s="9" t="s">
        <v>689</v>
      </c>
      <c r="D265" s="9"/>
      <c r="E265" s="9" t="s">
        <v>419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167"/>
      <c r="W265" s="167"/>
      <c r="X265" s="167"/>
      <c r="Y265" s="167"/>
      <c r="Z265" s="166" t="s">
        <v>418</v>
      </c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>
        <v>729.1</v>
      </c>
      <c r="AR265" s="166" t="s">
        <v>418</v>
      </c>
    </row>
    <row r="266" spans="1:44" ht="117" customHeight="1">
      <c r="A266" s="166" t="s">
        <v>1117</v>
      </c>
      <c r="B266" s="9"/>
      <c r="C266" s="9" t="s">
        <v>689</v>
      </c>
      <c r="D266" s="9"/>
      <c r="E266" s="9" t="s">
        <v>1116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167"/>
      <c r="W266" s="167"/>
      <c r="X266" s="167"/>
      <c r="Y266" s="167"/>
      <c r="Z266" s="166" t="s">
        <v>1117</v>
      </c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>
        <v>729.1</v>
      </c>
      <c r="AR266" s="166" t="s">
        <v>1117</v>
      </c>
    </row>
    <row r="267" spans="1:44" ht="33" customHeight="1">
      <c r="A267" s="166" t="s">
        <v>96</v>
      </c>
      <c r="B267" s="9"/>
      <c r="C267" s="9" t="s">
        <v>689</v>
      </c>
      <c r="D267" s="9"/>
      <c r="E267" s="9" t="s">
        <v>1116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 t="s">
        <v>97</v>
      </c>
      <c r="U267" s="9"/>
      <c r="V267" s="167"/>
      <c r="W267" s="167"/>
      <c r="X267" s="167"/>
      <c r="Y267" s="167"/>
      <c r="Z267" s="166" t="s">
        <v>96</v>
      </c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>
        <v>729.1</v>
      </c>
      <c r="AR267" s="166" t="s">
        <v>96</v>
      </c>
    </row>
    <row r="268" spans="1:44" ht="16.5" customHeight="1">
      <c r="A268" s="166" t="s">
        <v>690</v>
      </c>
      <c r="B268" s="9"/>
      <c r="C268" s="9" t="s">
        <v>691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167"/>
      <c r="W268" s="167"/>
      <c r="X268" s="167"/>
      <c r="Y268" s="167"/>
      <c r="Z268" s="166" t="s">
        <v>690</v>
      </c>
      <c r="AA268" s="168">
        <v>13175.4</v>
      </c>
      <c r="AB268" s="168"/>
      <c r="AC268" s="168">
        <v>13175.4</v>
      </c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>
        <v>14273.4</v>
      </c>
      <c r="AQ268" s="168">
        <v>13175.4</v>
      </c>
      <c r="AR268" s="166" t="s">
        <v>690</v>
      </c>
    </row>
    <row r="269" spans="1:44" ht="49.5" customHeight="1">
      <c r="A269" s="166" t="s">
        <v>418</v>
      </c>
      <c r="B269" s="9"/>
      <c r="C269" s="9" t="s">
        <v>691</v>
      </c>
      <c r="D269" s="9"/>
      <c r="E269" s="9" t="s">
        <v>419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167"/>
      <c r="W269" s="167"/>
      <c r="X269" s="167"/>
      <c r="Y269" s="167"/>
      <c r="Z269" s="166" t="s">
        <v>418</v>
      </c>
      <c r="AA269" s="168">
        <v>13175.4</v>
      </c>
      <c r="AB269" s="168"/>
      <c r="AC269" s="168">
        <v>13175.4</v>
      </c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>
        <v>14273.4</v>
      </c>
      <c r="AQ269" s="168">
        <v>13175.4</v>
      </c>
      <c r="AR269" s="166" t="s">
        <v>418</v>
      </c>
    </row>
    <row r="270" spans="1:44" ht="216.75" customHeight="1">
      <c r="A270" s="18" t="s">
        <v>422</v>
      </c>
      <c r="B270" s="9"/>
      <c r="C270" s="9" t="s">
        <v>691</v>
      </c>
      <c r="D270" s="9"/>
      <c r="E270" s="9" t="s">
        <v>423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167"/>
      <c r="W270" s="167"/>
      <c r="X270" s="167"/>
      <c r="Y270" s="167"/>
      <c r="Z270" s="18" t="s">
        <v>422</v>
      </c>
      <c r="AA270" s="168">
        <v>13175.4</v>
      </c>
      <c r="AB270" s="168"/>
      <c r="AC270" s="168">
        <v>13175.4</v>
      </c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>
        <v>14273.4</v>
      </c>
      <c r="AQ270" s="168">
        <v>13175.4</v>
      </c>
      <c r="AR270" s="18" t="s">
        <v>422</v>
      </c>
    </row>
    <row r="271" spans="1:44" ht="49.5" customHeight="1">
      <c r="A271" s="166" t="s">
        <v>217</v>
      </c>
      <c r="B271" s="9"/>
      <c r="C271" s="9" t="s">
        <v>691</v>
      </c>
      <c r="D271" s="9"/>
      <c r="E271" s="9" t="s">
        <v>423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 t="s">
        <v>218</v>
      </c>
      <c r="U271" s="9"/>
      <c r="V271" s="167"/>
      <c r="W271" s="167"/>
      <c r="X271" s="167"/>
      <c r="Y271" s="167"/>
      <c r="Z271" s="166" t="s">
        <v>217</v>
      </c>
      <c r="AA271" s="168">
        <v>13175.4</v>
      </c>
      <c r="AB271" s="168"/>
      <c r="AC271" s="168">
        <v>13175.4</v>
      </c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>
        <v>14273.4</v>
      </c>
      <c r="AQ271" s="168">
        <v>13175.4</v>
      </c>
      <c r="AR271" s="166" t="s">
        <v>217</v>
      </c>
    </row>
    <row r="272" spans="1:44" ht="16.5" customHeight="1">
      <c r="A272" s="166" t="s">
        <v>692</v>
      </c>
      <c r="B272" s="9"/>
      <c r="C272" s="9" t="s">
        <v>693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167"/>
      <c r="W272" s="167"/>
      <c r="X272" s="167"/>
      <c r="Y272" s="167"/>
      <c r="Z272" s="166" t="s">
        <v>692</v>
      </c>
      <c r="AA272" s="168">
        <v>6873.1</v>
      </c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>
        <v>6837.1</v>
      </c>
      <c r="AQ272" s="168">
        <v>5801.1</v>
      </c>
      <c r="AR272" s="166" t="s">
        <v>692</v>
      </c>
    </row>
    <row r="273" spans="1:44" ht="16.5" customHeight="1">
      <c r="A273" s="166" t="s">
        <v>694</v>
      </c>
      <c r="B273" s="9"/>
      <c r="C273" s="9" t="s">
        <v>695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167"/>
      <c r="W273" s="167"/>
      <c r="X273" s="167"/>
      <c r="Y273" s="167"/>
      <c r="Z273" s="166" t="s">
        <v>694</v>
      </c>
      <c r="AA273" s="168">
        <v>6873.1</v>
      </c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>
        <v>6837.1</v>
      </c>
      <c r="AQ273" s="168">
        <v>5801.1</v>
      </c>
      <c r="AR273" s="166" t="s">
        <v>694</v>
      </c>
    </row>
    <row r="274" spans="1:44" ht="66.75" customHeight="1">
      <c r="A274" s="166" t="s">
        <v>98</v>
      </c>
      <c r="B274" s="9"/>
      <c r="C274" s="9" t="s">
        <v>695</v>
      </c>
      <c r="D274" s="9"/>
      <c r="E274" s="9" t="s">
        <v>99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167"/>
      <c r="W274" s="167"/>
      <c r="X274" s="167"/>
      <c r="Y274" s="167"/>
      <c r="Z274" s="166" t="s">
        <v>98</v>
      </c>
      <c r="AA274" s="168">
        <v>6873.1</v>
      </c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>
        <v>6837.1</v>
      </c>
      <c r="AQ274" s="168">
        <v>5801.1</v>
      </c>
      <c r="AR274" s="166" t="s">
        <v>98</v>
      </c>
    </row>
    <row r="275" spans="1:44" ht="49.5" customHeight="1">
      <c r="A275" s="166" t="s">
        <v>100</v>
      </c>
      <c r="B275" s="9"/>
      <c r="C275" s="9" t="s">
        <v>695</v>
      </c>
      <c r="D275" s="9"/>
      <c r="E275" s="9" t="s">
        <v>101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167"/>
      <c r="W275" s="167"/>
      <c r="X275" s="167"/>
      <c r="Y275" s="167"/>
      <c r="Z275" s="166" t="s">
        <v>100</v>
      </c>
      <c r="AA275" s="168">
        <v>6262.1</v>
      </c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>
        <v>6226.1</v>
      </c>
      <c r="AQ275" s="168">
        <v>5801.1</v>
      </c>
      <c r="AR275" s="166" t="s">
        <v>100</v>
      </c>
    </row>
    <row r="276" spans="1:44" ht="83.25" customHeight="1">
      <c r="A276" s="166" t="s">
        <v>102</v>
      </c>
      <c r="B276" s="9"/>
      <c r="C276" s="9" t="s">
        <v>695</v>
      </c>
      <c r="D276" s="9"/>
      <c r="E276" s="9" t="s">
        <v>103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167"/>
      <c r="W276" s="167"/>
      <c r="X276" s="167"/>
      <c r="Y276" s="167"/>
      <c r="Z276" s="166" t="s">
        <v>102</v>
      </c>
      <c r="AA276" s="168">
        <v>5837.1</v>
      </c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>
        <v>5801.1</v>
      </c>
      <c r="AQ276" s="168">
        <v>5801.1</v>
      </c>
      <c r="AR276" s="166" t="s">
        <v>102</v>
      </c>
    </row>
    <row r="277" spans="1:44" ht="66.75" customHeight="1">
      <c r="A277" s="166" t="s">
        <v>39</v>
      </c>
      <c r="B277" s="9"/>
      <c r="C277" s="9" t="s">
        <v>695</v>
      </c>
      <c r="D277" s="9"/>
      <c r="E277" s="9" t="s">
        <v>104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167"/>
      <c r="W277" s="167"/>
      <c r="X277" s="167"/>
      <c r="Y277" s="167"/>
      <c r="Z277" s="166" t="s">
        <v>39</v>
      </c>
      <c r="AA277" s="168">
        <v>5837.1</v>
      </c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>
        <v>5801.1</v>
      </c>
      <c r="AQ277" s="168">
        <v>5801.1</v>
      </c>
      <c r="AR277" s="166" t="s">
        <v>39</v>
      </c>
    </row>
    <row r="278" spans="1:44" ht="66.75" customHeight="1">
      <c r="A278" s="166" t="s">
        <v>41</v>
      </c>
      <c r="B278" s="9"/>
      <c r="C278" s="9" t="s">
        <v>695</v>
      </c>
      <c r="D278" s="9"/>
      <c r="E278" s="9" t="s">
        <v>104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 t="s">
        <v>42</v>
      </c>
      <c r="U278" s="9"/>
      <c r="V278" s="167"/>
      <c r="W278" s="167"/>
      <c r="X278" s="167"/>
      <c r="Y278" s="167"/>
      <c r="Z278" s="166" t="s">
        <v>41</v>
      </c>
      <c r="AA278" s="168">
        <v>5837.1</v>
      </c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>
        <v>5801.1</v>
      </c>
      <c r="AQ278" s="168">
        <v>5801.1</v>
      </c>
      <c r="AR278" s="166" t="s">
        <v>41</v>
      </c>
    </row>
    <row r="279" spans="1:44" ht="83.25" customHeight="1">
      <c r="A279" s="166" t="s">
        <v>105</v>
      </c>
      <c r="B279" s="9"/>
      <c r="C279" s="9" t="s">
        <v>695</v>
      </c>
      <c r="D279" s="9"/>
      <c r="E279" s="9" t="s">
        <v>106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167"/>
      <c r="W279" s="167"/>
      <c r="X279" s="167"/>
      <c r="Y279" s="167"/>
      <c r="Z279" s="166" t="s">
        <v>105</v>
      </c>
      <c r="AA279" s="168">
        <v>380</v>
      </c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>
        <v>380</v>
      </c>
      <c r="AQ279" s="168"/>
      <c r="AR279" s="166" t="s">
        <v>105</v>
      </c>
    </row>
    <row r="280" spans="1:44" ht="49.5" customHeight="1">
      <c r="A280" s="166" t="s">
        <v>107</v>
      </c>
      <c r="B280" s="9"/>
      <c r="C280" s="9" t="s">
        <v>695</v>
      </c>
      <c r="D280" s="9"/>
      <c r="E280" s="9" t="s">
        <v>108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167"/>
      <c r="W280" s="167"/>
      <c r="X280" s="167"/>
      <c r="Y280" s="167"/>
      <c r="Z280" s="166" t="s">
        <v>107</v>
      </c>
      <c r="AA280" s="168">
        <v>380</v>
      </c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>
        <v>310</v>
      </c>
      <c r="AQ280" s="168"/>
      <c r="AR280" s="166" t="s">
        <v>107</v>
      </c>
    </row>
    <row r="281" spans="1:44" ht="66.75" customHeight="1">
      <c r="A281" s="166" t="s">
        <v>41</v>
      </c>
      <c r="B281" s="9"/>
      <c r="C281" s="9" t="s">
        <v>695</v>
      </c>
      <c r="D281" s="9"/>
      <c r="E281" s="9" t="s">
        <v>108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 t="s">
        <v>42</v>
      </c>
      <c r="U281" s="9"/>
      <c r="V281" s="167"/>
      <c r="W281" s="167"/>
      <c r="X281" s="167"/>
      <c r="Y281" s="167"/>
      <c r="Z281" s="166" t="s">
        <v>41</v>
      </c>
      <c r="AA281" s="168">
        <v>380</v>
      </c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>
        <v>310</v>
      </c>
      <c r="AQ281" s="168"/>
      <c r="AR281" s="166" t="s">
        <v>41</v>
      </c>
    </row>
    <row r="282" spans="1:44" ht="66.75" customHeight="1">
      <c r="A282" s="166"/>
      <c r="B282" s="9"/>
      <c r="C282" s="9" t="s">
        <v>695</v>
      </c>
      <c r="D282" s="9"/>
      <c r="E282" s="9" t="s">
        <v>1131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167"/>
      <c r="W282" s="167"/>
      <c r="X282" s="167"/>
      <c r="Y282" s="167"/>
      <c r="Z282" s="17" t="s">
        <v>1132</v>
      </c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>
        <v>70</v>
      </c>
      <c r="AQ282" s="168"/>
      <c r="AR282" s="166"/>
    </row>
    <row r="283" spans="1:44" ht="66.75" customHeight="1">
      <c r="A283" s="166"/>
      <c r="B283" s="9"/>
      <c r="C283" s="9" t="s">
        <v>695</v>
      </c>
      <c r="D283" s="9"/>
      <c r="E283" s="9" t="s">
        <v>1131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 t="s">
        <v>42</v>
      </c>
      <c r="U283" s="9"/>
      <c r="V283" s="167"/>
      <c r="W283" s="167"/>
      <c r="X283" s="167"/>
      <c r="Y283" s="167"/>
      <c r="Z283" s="17" t="s">
        <v>41</v>
      </c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>
        <v>70</v>
      </c>
      <c r="AQ283" s="168"/>
      <c r="AR283" s="166"/>
    </row>
    <row r="284" spans="1:44" ht="99.75" customHeight="1">
      <c r="A284" s="166" t="s">
        <v>109</v>
      </c>
      <c r="B284" s="9"/>
      <c r="C284" s="9" t="s">
        <v>695</v>
      </c>
      <c r="D284" s="9"/>
      <c r="E284" s="9" t="s">
        <v>110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167"/>
      <c r="W284" s="167"/>
      <c r="X284" s="167"/>
      <c r="Y284" s="167"/>
      <c r="Z284" s="166" t="s">
        <v>109</v>
      </c>
      <c r="AA284" s="168">
        <v>45</v>
      </c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>
        <v>45</v>
      </c>
      <c r="AQ284" s="168"/>
      <c r="AR284" s="166" t="s">
        <v>109</v>
      </c>
    </row>
    <row r="285" spans="1:44" ht="49.5" customHeight="1">
      <c r="A285" s="166" t="s">
        <v>111</v>
      </c>
      <c r="B285" s="9"/>
      <c r="C285" s="9" t="s">
        <v>695</v>
      </c>
      <c r="D285" s="9"/>
      <c r="E285" s="9" t="s">
        <v>112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167"/>
      <c r="W285" s="167"/>
      <c r="X285" s="167"/>
      <c r="Y285" s="167"/>
      <c r="Z285" s="166" t="s">
        <v>111</v>
      </c>
      <c r="AA285" s="168">
        <v>45</v>
      </c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>
        <v>45</v>
      </c>
      <c r="AQ285" s="168"/>
      <c r="AR285" s="166" t="s">
        <v>111</v>
      </c>
    </row>
    <row r="286" spans="1:44" ht="66.75" customHeight="1">
      <c r="A286" s="166" t="s">
        <v>41</v>
      </c>
      <c r="B286" s="9"/>
      <c r="C286" s="9" t="s">
        <v>695</v>
      </c>
      <c r="D286" s="9"/>
      <c r="E286" s="9" t="s">
        <v>112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 t="s">
        <v>42</v>
      </c>
      <c r="U286" s="9"/>
      <c r="V286" s="167"/>
      <c r="W286" s="167"/>
      <c r="X286" s="167"/>
      <c r="Y286" s="167"/>
      <c r="Z286" s="166" t="s">
        <v>41</v>
      </c>
      <c r="AA286" s="168">
        <v>45</v>
      </c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>
        <v>45</v>
      </c>
      <c r="AQ286" s="168"/>
      <c r="AR286" s="166" t="s">
        <v>41</v>
      </c>
    </row>
    <row r="287" spans="1:44" ht="49.5" customHeight="1">
      <c r="A287" s="166" t="s">
        <v>113</v>
      </c>
      <c r="B287" s="9"/>
      <c r="C287" s="9" t="s">
        <v>695</v>
      </c>
      <c r="D287" s="9"/>
      <c r="E287" s="9" t="s">
        <v>114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167"/>
      <c r="W287" s="167"/>
      <c r="X287" s="167"/>
      <c r="Y287" s="167"/>
      <c r="Z287" s="166" t="s">
        <v>113</v>
      </c>
      <c r="AA287" s="168">
        <v>525</v>
      </c>
      <c r="AB287" s="168"/>
      <c r="AC287" s="168"/>
      <c r="AD287" s="168"/>
      <c r="AE287" s="168"/>
      <c r="AF287" s="168"/>
      <c r="AG287" s="168"/>
      <c r="AH287" s="168"/>
      <c r="AI287" s="168"/>
      <c r="AJ287" s="168"/>
      <c r="AK287" s="168"/>
      <c r="AL287" s="168"/>
      <c r="AM287" s="168"/>
      <c r="AN287" s="168"/>
      <c r="AO287" s="168"/>
      <c r="AP287" s="168">
        <v>525</v>
      </c>
      <c r="AQ287" s="168"/>
      <c r="AR287" s="166" t="s">
        <v>113</v>
      </c>
    </row>
    <row r="288" spans="1:44" ht="117" customHeight="1">
      <c r="A288" s="166" t="s">
        <v>115</v>
      </c>
      <c r="B288" s="9"/>
      <c r="C288" s="9" t="s">
        <v>695</v>
      </c>
      <c r="D288" s="9"/>
      <c r="E288" s="9" t="s">
        <v>116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167"/>
      <c r="W288" s="167"/>
      <c r="X288" s="167"/>
      <c r="Y288" s="167"/>
      <c r="Z288" s="166" t="s">
        <v>115</v>
      </c>
      <c r="AA288" s="168">
        <v>495</v>
      </c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/>
      <c r="AM288" s="168"/>
      <c r="AN288" s="168"/>
      <c r="AO288" s="168"/>
      <c r="AP288" s="168">
        <v>495</v>
      </c>
      <c r="AQ288" s="168"/>
      <c r="AR288" s="166" t="s">
        <v>115</v>
      </c>
    </row>
    <row r="289" spans="1:44" ht="49.5" customHeight="1">
      <c r="A289" s="166" t="s">
        <v>117</v>
      </c>
      <c r="B289" s="9"/>
      <c r="C289" s="9" t="s">
        <v>695</v>
      </c>
      <c r="D289" s="9"/>
      <c r="E289" s="9" t="s">
        <v>118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167"/>
      <c r="W289" s="167"/>
      <c r="X289" s="167"/>
      <c r="Y289" s="167"/>
      <c r="Z289" s="166" t="s">
        <v>117</v>
      </c>
      <c r="AA289" s="168">
        <v>450</v>
      </c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>
        <v>450</v>
      </c>
      <c r="AQ289" s="168"/>
      <c r="AR289" s="166" t="s">
        <v>117</v>
      </c>
    </row>
    <row r="290" spans="1:44" ht="66.75" customHeight="1">
      <c r="A290" s="166" t="s">
        <v>41</v>
      </c>
      <c r="B290" s="9"/>
      <c r="C290" s="9" t="s">
        <v>695</v>
      </c>
      <c r="D290" s="9"/>
      <c r="E290" s="9" t="s">
        <v>118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 t="s">
        <v>42</v>
      </c>
      <c r="U290" s="9"/>
      <c r="V290" s="167"/>
      <c r="W290" s="167"/>
      <c r="X290" s="167"/>
      <c r="Y290" s="167"/>
      <c r="Z290" s="166" t="s">
        <v>41</v>
      </c>
      <c r="AA290" s="168">
        <v>450</v>
      </c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  <c r="AL290" s="168"/>
      <c r="AM290" s="168"/>
      <c r="AN290" s="168"/>
      <c r="AO290" s="168"/>
      <c r="AP290" s="168">
        <v>450</v>
      </c>
      <c r="AQ290" s="168"/>
      <c r="AR290" s="166" t="s">
        <v>41</v>
      </c>
    </row>
    <row r="291" spans="1:44" ht="66.75" customHeight="1">
      <c r="A291" s="166" t="s">
        <v>119</v>
      </c>
      <c r="B291" s="9"/>
      <c r="C291" s="9" t="s">
        <v>695</v>
      </c>
      <c r="D291" s="9"/>
      <c r="E291" s="9" t="s">
        <v>120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167"/>
      <c r="W291" s="167"/>
      <c r="X291" s="167"/>
      <c r="Y291" s="167"/>
      <c r="Z291" s="166" t="s">
        <v>119</v>
      </c>
      <c r="AA291" s="168">
        <v>45</v>
      </c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>
        <v>45</v>
      </c>
      <c r="AQ291" s="168"/>
      <c r="AR291" s="166" t="s">
        <v>119</v>
      </c>
    </row>
    <row r="292" spans="1:44" ht="66.75" customHeight="1">
      <c r="A292" s="166" t="s">
        <v>41</v>
      </c>
      <c r="B292" s="9"/>
      <c r="C292" s="9" t="s">
        <v>695</v>
      </c>
      <c r="D292" s="9"/>
      <c r="E292" s="9" t="s">
        <v>120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 t="s">
        <v>42</v>
      </c>
      <c r="U292" s="9"/>
      <c r="V292" s="167"/>
      <c r="W292" s="167"/>
      <c r="X292" s="167"/>
      <c r="Y292" s="167"/>
      <c r="Z292" s="166" t="s">
        <v>41</v>
      </c>
      <c r="AA292" s="168">
        <v>45</v>
      </c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>
        <v>45</v>
      </c>
      <c r="AQ292" s="168"/>
      <c r="AR292" s="166" t="s">
        <v>41</v>
      </c>
    </row>
    <row r="293" spans="1:44" ht="49.5" customHeight="1">
      <c r="A293" s="166" t="s">
        <v>121</v>
      </c>
      <c r="B293" s="9"/>
      <c r="C293" s="9" t="s">
        <v>695</v>
      </c>
      <c r="D293" s="9"/>
      <c r="E293" s="9" t="s">
        <v>122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167"/>
      <c r="W293" s="167"/>
      <c r="X293" s="167"/>
      <c r="Y293" s="167"/>
      <c r="Z293" s="166" t="s">
        <v>121</v>
      </c>
      <c r="AA293" s="168">
        <v>30</v>
      </c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>
        <v>30</v>
      </c>
      <c r="AQ293" s="168"/>
      <c r="AR293" s="166" t="s">
        <v>121</v>
      </c>
    </row>
    <row r="294" spans="1:44" ht="83.25" customHeight="1">
      <c r="A294" s="166" t="s">
        <v>123</v>
      </c>
      <c r="B294" s="9"/>
      <c r="C294" s="9" t="s">
        <v>695</v>
      </c>
      <c r="D294" s="9"/>
      <c r="E294" s="9" t="s">
        <v>124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167"/>
      <c r="W294" s="167"/>
      <c r="X294" s="167"/>
      <c r="Y294" s="167"/>
      <c r="Z294" s="166" t="s">
        <v>123</v>
      </c>
      <c r="AA294" s="168">
        <v>30</v>
      </c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>
        <v>30</v>
      </c>
      <c r="AQ294" s="168"/>
      <c r="AR294" s="166" t="s">
        <v>123</v>
      </c>
    </row>
    <row r="295" spans="1:44" ht="66.75" customHeight="1">
      <c r="A295" s="166" t="s">
        <v>41</v>
      </c>
      <c r="B295" s="9"/>
      <c r="C295" s="9" t="s">
        <v>695</v>
      </c>
      <c r="D295" s="9"/>
      <c r="E295" s="9" t="s">
        <v>124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 t="s">
        <v>42</v>
      </c>
      <c r="U295" s="9"/>
      <c r="V295" s="167"/>
      <c r="W295" s="167"/>
      <c r="X295" s="167"/>
      <c r="Y295" s="167"/>
      <c r="Z295" s="166" t="s">
        <v>41</v>
      </c>
      <c r="AA295" s="168">
        <v>30</v>
      </c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>
        <v>30</v>
      </c>
      <c r="AQ295" s="168"/>
      <c r="AR295" s="166" t="s">
        <v>41</v>
      </c>
    </row>
    <row r="296" spans="1:44" ht="83.25" customHeight="1">
      <c r="A296" s="166" t="s">
        <v>125</v>
      </c>
      <c r="B296" s="9"/>
      <c r="C296" s="9" t="s">
        <v>695</v>
      </c>
      <c r="D296" s="9"/>
      <c r="E296" s="9" t="s">
        <v>126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167"/>
      <c r="W296" s="167"/>
      <c r="X296" s="167"/>
      <c r="Y296" s="167"/>
      <c r="Z296" s="166" t="s">
        <v>125</v>
      </c>
      <c r="AA296" s="168">
        <v>86</v>
      </c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>
        <v>86</v>
      </c>
      <c r="AQ296" s="168"/>
      <c r="AR296" s="166" t="s">
        <v>125</v>
      </c>
    </row>
    <row r="297" spans="1:44" ht="99.75" customHeight="1">
      <c r="A297" s="166" t="s">
        <v>127</v>
      </c>
      <c r="B297" s="9"/>
      <c r="C297" s="9" t="s">
        <v>695</v>
      </c>
      <c r="D297" s="9"/>
      <c r="E297" s="9" t="s">
        <v>128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167"/>
      <c r="W297" s="167"/>
      <c r="X297" s="167"/>
      <c r="Y297" s="167"/>
      <c r="Z297" s="166" t="s">
        <v>127</v>
      </c>
      <c r="AA297" s="168">
        <v>46</v>
      </c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>
        <v>46</v>
      </c>
      <c r="AQ297" s="168"/>
      <c r="AR297" s="166" t="s">
        <v>127</v>
      </c>
    </row>
    <row r="298" spans="1:44" ht="49.5" customHeight="1">
      <c r="A298" s="166" t="s">
        <v>129</v>
      </c>
      <c r="B298" s="9"/>
      <c r="C298" s="9" t="s">
        <v>695</v>
      </c>
      <c r="D298" s="9"/>
      <c r="E298" s="9" t="s">
        <v>130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167"/>
      <c r="W298" s="167"/>
      <c r="X298" s="167"/>
      <c r="Y298" s="167"/>
      <c r="Z298" s="166" t="s">
        <v>129</v>
      </c>
      <c r="AA298" s="168">
        <v>5</v>
      </c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>
        <v>5</v>
      </c>
      <c r="AQ298" s="168"/>
      <c r="AR298" s="166" t="s">
        <v>129</v>
      </c>
    </row>
    <row r="299" spans="1:44" ht="66.75" customHeight="1">
      <c r="A299" s="166" t="s">
        <v>41</v>
      </c>
      <c r="B299" s="9"/>
      <c r="C299" s="9" t="s">
        <v>695</v>
      </c>
      <c r="D299" s="9"/>
      <c r="E299" s="9" t="s">
        <v>130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 t="s">
        <v>42</v>
      </c>
      <c r="U299" s="9"/>
      <c r="V299" s="167"/>
      <c r="W299" s="167"/>
      <c r="X299" s="167"/>
      <c r="Y299" s="167"/>
      <c r="Z299" s="166" t="s">
        <v>41</v>
      </c>
      <c r="AA299" s="168">
        <v>5</v>
      </c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>
        <v>5</v>
      </c>
      <c r="AQ299" s="168"/>
      <c r="AR299" s="166" t="s">
        <v>41</v>
      </c>
    </row>
    <row r="300" spans="1:44" ht="49.5" customHeight="1">
      <c r="A300" s="166" t="s">
        <v>131</v>
      </c>
      <c r="B300" s="9"/>
      <c r="C300" s="9" t="s">
        <v>695</v>
      </c>
      <c r="D300" s="9"/>
      <c r="E300" s="9" t="s">
        <v>132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167"/>
      <c r="W300" s="167"/>
      <c r="X300" s="167"/>
      <c r="Y300" s="167"/>
      <c r="Z300" s="166" t="s">
        <v>131</v>
      </c>
      <c r="AA300" s="168">
        <v>41</v>
      </c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>
        <v>41</v>
      </c>
      <c r="AQ300" s="168"/>
      <c r="AR300" s="166" t="s">
        <v>131</v>
      </c>
    </row>
    <row r="301" spans="1:44" ht="66.75" customHeight="1">
      <c r="A301" s="166" t="s">
        <v>41</v>
      </c>
      <c r="B301" s="9"/>
      <c r="C301" s="9" t="s">
        <v>695</v>
      </c>
      <c r="D301" s="9"/>
      <c r="E301" s="9" t="s">
        <v>132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 t="s">
        <v>42</v>
      </c>
      <c r="U301" s="9"/>
      <c r="V301" s="167"/>
      <c r="W301" s="167"/>
      <c r="X301" s="167"/>
      <c r="Y301" s="167"/>
      <c r="Z301" s="166" t="s">
        <v>41</v>
      </c>
      <c r="AA301" s="168">
        <v>41</v>
      </c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>
        <v>41</v>
      </c>
      <c r="AQ301" s="168"/>
      <c r="AR301" s="166" t="s">
        <v>41</v>
      </c>
    </row>
    <row r="302" spans="1:44" ht="83.25" customHeight="1">
      <c r="A302" s="166" t="s">
        <v>133</v>
      </c>
      <c r="B302" s="9"/>
      <c r="C302" s="9" t="s">
        <v>695</v>
      </c>
      <c r="D302" s="9"/>
      <c r="E302" s="9" t="s">
        <v>134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167"/>
      <c r="W302" s="167"/>
      <c r="X302" s="167"/>
      <c r="Y302" s="167"/>
      <c r="Z302" s="166" t="s">
        <v>133</v>
      </c>
      <c r="AA302" s="168">
        <v>40</v>
      </c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>
        <v>40</v>
      </c>
      <c r="AQ302" s="168"/>
      <c r="AR302" s="166" t="s">
        <v>133</v>
      </c>
    </row>
    <row r="303" spans="1:44" ht="66.75" customHeight="1">
      <c r="A303" s="166" t="s">
        <v>135</v>
      </c>
      <c r="B303" s="9"/>
      <c r="C303" s="9" t="s">
        <v>695</v>
      </c>
      <c r="D303" s="9"/>
      <c r="E303" s="9" t="s">
        <v>136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167"/>
      <c r="W303" s="167"/>
      <c r="X303" s="167"/>
      <c r="Y303" s="167"/>
      <c r="Z303" s="166" t="s">
        <v>135</v>
      </c>
      <c r="AA303" s="168">
        <v>40</v>
      </c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>
        <v>40</v>
      </c>
      <c r="AQ303" s="168"/>
      <c r="AR303" s="166" t="s">
        <v>135</v>
      </c>
    </row>
    <row r="304" spans="1:44" ht="66.75" customHeight="1">
      <c r="A304" s="166" t="s">
        <v>41</v>
      </c>
      <c r="B304" s="9"/>
      <c r="C304" s="9" t="s">
        <v>695</v>
      </c>
      <c r="D304" s="9"/>
      <c r="E304" s="9" t="s">
        <v>136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 t="s">
        <v>42</v>
      </c>
      <c r="U304" s="9"/>
      <c r="V304" s="167"/>
      <c r="W304" s="167"/>
      <c r="X304" s="167"/>
      <c r="Y304" s="167"/>
      <c r="Z304" s="166" t="s">
        <v>41</v>
      </c>
      <c r="AA304" s="168">
        <v>40</v>
      </c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>
        <v>40</v>
      </c>
      <c r="AQ304" s="168"/>
      <c r="AR304" s="166" t="s">
        <v>41</v>
      </c>
    </row>
    <row r="305" spans="1:44" ht="49.5" customHeight="1">
      <c r="A305" s="162" t="s">
        <v>857</v>
      </c>
      <c r="B305" s="163" t="s">
        <v>696</v>
      </c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4"/>
      <c r="W305" s="164"/>
      <c r="X305" s="164"/>
      <c r="Y305" s="164"/>
      <c r="Z305" s="162" t="s">
        <v>857</v>
      </c>
      <c r="AA305" s="165">
        <v>337608.61</v>
      </c>
      <c r="AB305" s="165"/>
      <c r="AC305" s="165">
        <v>229599.5</v>
      </c>
      <c r="AD305" s="165">
        <v>4008.74</v>
      </c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>
        <v>341430.53</v>
      </c>
      <c r="AQ305" s="165">
        <v>344244</v>
      </c>
      <c r="AR305" s="162" t="s">
        <v>857</v>
      </c>
    </row>
    <row r="306" spans="1:44" ht="16.5" customHeight="1">
      <c r="A306" s="166" t="s">
        <v>670</v>
      </c>
      <c r="B306" s="9"/>
      <c r="C306" s="9" t="s">
        <v>671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167"/>
      <c r="W306" s="167"/>
      <c r="X306" s="167"/>
      <c r="Y306" s="167"/>
      <c r="Z306" s="166" t="s">
        <v>670</v>
      </c>
      <c r="AA306" s="168">
        <v>30</v>
      </c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>
        <v>30</v>
      </c>
      <c r="AQ306" s="168"/>
      <c r="AR306" s="166" t="s">
        <v>670</v>
      </c>
    </row>
    <row r="307" spans="1:44" ht="49.5" customHeight="1">
      <c r="A307" s="166" t="s">
        <v>672</v>
      </c>
      <c r="B307" s="9"/>
      <c r="C307" s="9" t="s">
        <v>673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167"/>
      <c r="W307" s="167"/>
      <c r="X307" s="167"/>
      <c r="Y307" s="167"/>
      <c r="Z307" s="166" t="s">
        <v>672</v>
      </c>
      <c r="AA307" s="168">
        <v>30</v>
      </c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>
        <v>30</v>
      </c>
      <c r="AQ307" s="168"/>
      <c r="AR307" s="166" t="s">
        <v>672</v>
      </c>
    </row>
    <row r="308" spans="1:44" ht="83.25" customHeight="1">
      <c r="A308" s="166" t="s">
        <v>197</v>
      </c>
      <c r="B308" s="9"/>
      <c r="C308" s="9" t="s">
        <v>673</v>
      </c>
      <c r="D308" s="9"/>
      <c r="E308" s="9" t="s">
        <v>198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167"/>
      <c r="W308" s="167"/>
      <c r="X308" s="167"/>
      <c r="Y308" s="167"/>
      <c r="Z308" s="166" t="s">
        <v>197</v>
      </c>
      <c r="AA308" s="168">
        <v>30</v>
      </c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>
        <v>30</v>
      </c>
      <c r="AQ308" s="168"/>
      <c r="AR308" s="166" t="s">
        <v>197</v>
      </c>
    </row>
    <row r="309" spans="1:44" ht="33" customHeight="1">
      <c r="A309" s="166" t="s">
        <v>227</v>
      </c>
      <c r="B309" s="9"/>
      <c r="C309" s="9" t="s">
        <v>673</v>
      </c>
      <c r="D309" s="9"/>
      <c r="E309" s="9" t="s">
        <v>228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167"/>
      <c r="W309" s="167"/>
      <c r="X309" s="167"/>
      <c r="Y309" s="167"/>
      <c r="Z309" s="166" t="s">
        <v>227</v>
      </c>
      <c r="AA309" s="168">
        <v>30</v>
      </c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>
        <v>30</v>
      </c>
      <c r="AQ309" s="168"/>
      <c r="AR309" s="166" t="s">
        <v>227</v>
      </c>
    </row>
    <row r="310" spans="1:44" ht="49.5" customHeight="1">
      <c r="A310" s="166" t="s">
        <v>233</v>
      </c>
      <c r="B310" s="9"/>
      <c r="C310" s="9" t="s">
        <v>673</v>
      </c>
      <c r="D310" s="9"/>
      <c r="E310" s="9" t="s">
        <v>234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167"/>
      <c r="W310" s="167"/>
      <c r="X310" s="167"/>
      <c r="Y310" s="167"/>
      <c r="Z310" s="166" t="s">
        <v>233</v>
      </c>
      <c r="AA310" s="168">
        <v>30</v>
      </c>
      <c r="AB310" s="168"/>
      <c r="AC310" s="168"/>
      <c r="AD310" s="168"/>
      <c r="AE310" s="168"/>
      <c r="AF310" s="168"/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>
        <v>30</v>
      </c>
      <c r="AQ310" s="168"/>
      <c r="AR310" s="166" t="s">
        <v>233</v>
      </c>
    </row>
    <row r="311" spans="1:44" ht="49.5" customHeight="1">
      <c r="A311" s="166" t="s">
        <v>235</v>
      </c>
      <c r="B311" s="9"/>
      <c r="C311" s="9" t="s">
        <v>673</v>
      </c>
      <c r="D311" s="9"/>
      <c r="E311" s="9" t="s">
        <v>236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167"/>
      <c r="W311" s="167"/>
      <c r="X311" s="167"/>
      <c r="Y311" s="167"/>
      <c r="Z311" s="166" t="s">
        <v>235</v>
      </c>
      <c r="AA311" s="168">
        <v>3</v>
      </c>
      <c r="AB311" s="168"/>
      <c r="AC311" s="168"/>
      <c r="AD311" s="168"/>
      <c r="AE311" s="168"/>
      <c r="AF311" s="168"/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>
        <v>3</v>
      </c>
      <c r="AQ311" s="168"/>
      <c r="AR311" s="166" t="s">
        <v>235</v>
      </c>
    </row>
    <row r="312" spans="1:44" ht="66.75" customHeight="1">
      <c r="A312" s="166" t="s">
        <v>41</v>
      </c>
      <c r="B312" s="9"/>
      <c r="C312" s="9" t="s">
        <v>673</v>
      </c>
      <c r="D312" s="9"/>
      <c r="E312" s="9" t="s">
        <v>236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 t="s">
        <v>42</v>
      </c>
      <c r="U312" s="9"/>
      <c r="V312" s="167"/>
      <c r="W312" s="167"/>
      <c r="X312" s="167"/>
      <c r="Y312" s="167"/>
      <c r="Z312" s="166" t="s">
        <v>41</v>
      </c>
      <c r="AA312" s="168">
        <v>3</v>
      </c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/>
      <c r="AM312" s="168"/>
      <c r="AN312" s="168"/>
      <c r="AO312" s="168"/>
      <c r="AP312" s="168">
        <v>3</v>
      </c>
      <c r="AQ312" s="168"/>
      <c r="AR312" s="166" t="s">
        <v>41</v>
      </c>
    </row>
    <row r="313" spans="1:44" ht="99.75" customHeight="1">
      <c r="A313" s="166" t="s">
        <v>237</v>
      </c>
      <c r="B313" s="9"/>
      <c r="C313" s="9" t="s">
        <v>673</v>
      </c>
      <c r="D313" s="9"/>
      <c r="E313" s="9" t="s">
        <v>238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167"/>
      <c r="W313" s="167"/>
      <c r="X313" s="167"/>
      <c r="Y313" s="167"/>
      <c r="Z313" s="166" t="s">
        <v>237</v>
      </c>
      <c r="AA313" s="168">
        <v>22</v>
      </c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/>
      <c r="AM313" s="168"/>
      <c r="AN313" s="168"/>
      <c r="AO313" s="168"/>
      <c r="AP313" s="168">
        <v>22</v>
      </c>
      <c r="AQ313" s="168"/>
      <c r="AR313" s="166" t="s">
        <v>237</v>
      </c>
    </row>
    <row r="314" spans="1:44" ht="66.75" customHeight="1">
      <c r="A314" s="166" t="s">
        <v>41</v>
      </c>
      <c r="B314" s="9"/>
      <c r="C314" s="9" t="s">
        <v>673</v>
      </c>
      <c r="D314" s="9"/>
      <c r="E314" s="9" t="s">
        <v>238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 t="s">
        <v>42</v>
      </c>
      <c r="U314" s="9"/>
      <c r="V314" s="167"/>
      <c r="W314" s="167"/>
      <c r="X314" s="167"/>
      <c r="Y314" s="167"/>
      <c r="Z314" s="166" t="s">
        <v>41</v>
      </c>
      <c r="AA314" s="168">
        <v>22</v>
      </c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>
        <v>22</v>
      </c>
      <c r="AQ314" s="168"/>
      <c r="AR314" s="166" t="s">
        <v>41</v>
      </c>
    </row>
    <row r="315" spans="1:44" ht="49.5" customHeight="1">
      <c r="A315" s="166" t="s">
        <v>239</v>
      </c>
      <c r="B315" s="9"/>
      <c r="C315" s="9" t="s">
        <v>673</v>
      </c>
      <c r="D315" s="9"/>
      <c r="E315" s="9" t="s">
        <v>240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167"/>
      <c r="W315" s="167"/>
      <c r="X315" s="167"/>
      <c r="Y315" s="167"/>
      <c r="Z315" s="166" t="s">
        <v>239</v>
      </c>
      <c r="AA315" s="168">
        <v>5</v>
      </c>
      <c r="AB315" s="168"/>
      <c r="AC315" s="168"/>
      <c r="AD315" s="168"/>
      <c r="AE315" s="168"/>
      <c r="AF315" s="168"/>
      <c r="AG315" s="168"/>
      <c r="AH315" s="168"/>
      <c r="AI315" s="168"/>
      <c r="AJ315" s="168"/>
      <c r="AK315" s="168"/>
      <c r="AL315" s="168"/>
      <c r="AM315" s="168"/>
      <c r="AN315" s="168"/>
      <c r="AO315" s="168"/>
      <c r="AP315" s="168">
        <v>5</v>
      </c>
      <c r="AQ315" s="168"/>
      <c r="AR315" s="166" t="s">
        <v>239</v>
      </c>
    </row>
    <row r="316" spans="1:44" ht="66.75" customHeight="1">
      <c r="A316" s="166" t="s">
        <v>41</v>
      </c>
      <c r="B316" s="9"/>
      <c r="C316" s="9" t="s">
        <v>673</v>
      </c>
      <c r="D316" s="9"/>
      <c r="E316" s="9" t="s">
        <v>240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 t="s">
        <v>42</v>
      </c>
      <c r="U316" s="9"/>
      <c r="V316" s="167"/>
      <c r="W316" s="167"/>
      <c r="X316" s="167"/>
      <c r="Y316" s="167"/>
      <c r="Z316" s="166" t="s">
        <v>41</v>
      </c>
      <c r="AA316" s="168">
        <v>5</v>
      </c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>
        <v>5</v>
      </c>
      <c r="AQ316" s="168"/>
      <c r="AR316" s="166" t="s">
        <v>41</v>
      </c>
    </row>
    <row r="317" spans="1:44" ht="16.5" customHeight="1">
      <c r="A317" s="166" t="s">
        <v>674</v>
      </c>
      <c r="B317" s="9"/>
      <c r="C317" s="9" t="s">
        <v>675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167"/>
      <c r="W317" s="167"/>
      <c r="X317" s="167"/>
      <c r="Y317" s="167"/>
      <c r="Z317" s="166" t="s">
        <v>674</v>
      </c>
      <c r="AA317" s="168">
        <v>308310.67</v>
      </c>
      <c r="AB317" s="168"/>
      <c r="AC317" s="168">
        <v>201219.3</v>
      </c>
      <c r="AD317" s="168">
        <v>3316.2</v>
      </c>
      <c r="AE317" s="168"/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>
        <v>312410.73</v>
      </c>
      <c r="AQ317" s="168">
        <v>314090.5</v>
      </c>
      <c r="AR317" s="166" t="s">
        <v>674</v>
      </c>
    </row>
    <row r="318" spans="1:44" ht="16.5" customHeight="1">
      <c r="A318" s="166" t="s">
        <v>697</v>
      </c>
      <c r="B318" s="9"/>
      <c r="C318" s="9" t="s">
        <v>698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167"/>
      <c r="W318" s="167"/>
      <c r="X318" s="167"/>
      <c r="Y318" s="167"/>
      <c r="Z318" s="166" t="s">
        <v>697</v>
      </c>
      <c r="AA318" s="168">
        <v>100138.28</v>
      </c>
      <c r="AB318" s="168"/>
      <c r="AC318" s="168">
        <v>63431.7</v>
      </c>
      <c r="AD318" s="168"/>
      <c r="AE318" s="168"/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>
        <v>102516.4</v>
      </c>
      <c r="AQ318" s="168">
        <v>100856.7</v>
      </c>
      <c r="AR318" s="166" t="s">
        <v>697</v>
      </c>
    </row>
    <row r="319" spans="1:44" ht="33" customHeight="1">
      <c r="A319" s="166" t="s">
        <v>249</v>
      </c>
      <c r="B319" s="9"/>
      <c r="C319" s="9" t="s">
        <v>698</v>
      </c>
      <c r="D319" s="9"/>
      <c r="E319" s="9" t="s">
        <v>250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167"/>
      <c r="W319" s="167"/>
      <c r="X319" s="167"/>
      <c r="Y319" s="167"/>
      <c r="Z319" s="166" t="s">
        <v>249</v>
      </c>
      <c r="AA319" s="168">
        <v>100138.28</v>
      </c>
      <c r="AB319" s="168"/>
      <c r="AC319" s="168">
        <v>63431.7</v>
      </c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>
        <v>102516.4</v>
      </c>
      <c r="AQ319" s="168">
        <v>100856.7</v>
      </c>
      <c r="AR319" s="166" t="s">
        <v>249</v>
      </c>
    </row>
    <row r="320" spans="1:44" ht="66.75" customHeight="1">
      <c r="A320" s="166" t="s">
        <v>251</v>
      </c>
      <c r="B320" s="9"/>
      <c r="C320" s="9" t="s">
        <v>698</v>
      </c>
      <c r="D320" s="9"/>
      <c r="E320" s="9" t="s">
        <v>252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167"/>
      <c r="W320" s="167"/>
      <c r="X320" s="167"/>
      <c r="Y320" s="167"/>
      <c r="Z320" s="166" t="s">
        <v>251</v>
      </c>
      <c r="AA320" s="168">
        <v>100138.28</v>
      </c>
      <c r="AB320" s="168"/>
      <c r="AC320" s="168">
        <v>63431.7</v>
      </c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>
        <v>102516.4</v>
      </c>
      <c r="AQ320" s="168">
        <v>100856.7</v>
      </c>
      <c r="AR320" s="166" t="s">
        <v>251</v>
      </c>
    </row>
    <row r="321" spans="1:44" ht="83.25" customHeight="1">
      <c r="A321" s="166" t="s">
        <v>253</v>
      </c>
      <c r="B321" s="9"/>
      <c r="C321" s="9" t="s">
        <v>698</v>
      </c>
      <c r="D321" s="9"/>
      <c r="E321" s="9" t="s">
        <v>254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167"/>
      <c r="W321" s="167"/>
      <c r="X321" s="167"/>
      <c r="Y321" s="167"/>
      <c r="Z321" s="166" t="s">
        <v>253</v>
      </c>
      <c r="AA321" s="168">
        <v>36446.58</v>
      </c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>
        <v>34846</v>
      </c>
      <c r="AQ321" s="168">
        <v>34151.8</v>
      </c>
      <c r="AR321" s="166" t="s">
        <v>253</v>
      </c>
    </row>
    <row r="322" spans="1:44" ht="66.75" customHeight="1">
      <c r="A322" s="166" t="s">
        <v>39</v>
      </c>
      <c r="B322" s="9"/>
      <c r="C322" s="9" t="s">
        <v>698</v>
      </c>
      <c r="D322" s="9"/>
      <c r="E322" s="9" t="s">
        <v>255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167"/>
      <c r="W322" s="167"/>
      <c r="X322" s="167"/>
      <c r="Y322" s="167"/>
      <c r="Z322" s="166" t="s">
        <v>39</v>
      </c>
      <c r="AA322" s="168">
        <v>36446.58</v>
      </c>
      <c r="AB322" s="168"/>
      <c r="AC322" s="168"/>
      <c r="AD322" s="168"/>
      <c r="AE322" s="168"/>
      <c r="AF322" s="168"/>
      <c r="AG322" s="168"/>
      <c r="AH322" s="168"/>
      <c r="AI322" s="168"/>
      <c r="AJ322" s="168"/>
      <c r="AK322" s="168"/>
      <c r="AL322" s="168"/>
      <c r="AM322" s="168"/>
      <c r="AN322" s="168"/>
      <c r="AO322" s="168"/>
      <c r="AP322" s="168">
        <v>34846</v>
      </c>
      <c r="AQ322" s="168">
        <v>34151.8</v>
      </c>
      <c r="AR322" s="166" t="s">
        <v>39</v>
      </c>
    </row>
    <row r="323" spans="1:44" ht="66.75" customHeight="1">
      <c r="A323" s="166" t="s">
        <v>41</v>
      </c>
      <c r="B323" s="9"/>
      <c r="C323" s="9" t="s">
        <v>698</v>
      </c>
      <c r="D323" s="9"/>
      <c r="E323" s="9" t="s">
        <v>255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 t="s">
        <v>42</v>
      </c>
      <c r="U323" s="9"/>
      <c r="V323" s="167"/>
      <c r="W323" s="167"/>
      <c r="X323" s="167"/>
      <c r="Y323" s="167"/>
      <c r="Z323" s="166" t="s">
        <v>41</v>
      </c>
      <c r="AA323" s="168">
        <v>36446.58</v>
      </c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>
        <v>34846</v>
      </c>
      <c r="AQ323" s="168">
        <v>34151.8</v>
      </c>
      <c r="AR323" s="166" t="s">
        <v>41</v>
      </c>
    </row>
    <row r="324" spans="1:44" ht="83.25" customHeight="1">
      <c r="A324" s="166" t="s">
        <v>260</v>
      </c>
      <c r="B324" s="9"/>
      <c r="C324" s="9" t="s">
        <v>698</v>
      </c>
      <c r="D324" s="9"/>
      <c r="E324" s="9" t="s">
        <v>261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167"/>
      <c r="W324" s="167"/>
      <c r="X324" s="167"/>
      <c r="Y324" s="167"/>
      <c r="Z324" s="166" t="s">
        <v>260</v>
      </c>
      <c r="AA324" s="168">
        <v>63431.7</v>
      </c>
      <c r="AB324" s="168"/>
      <c r="AC324" s="168">
        <v>63431.7</v>
      </c>
      <c r="AD324" s="168"/>
      <c r="AE324" s="168"/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>
        <v>67670.4</v>
      </c>
      <c r="AQ324" s="168">
        <v>66704.9</v>
      </c>
      <c r="AR324" s="166" t="s">
        <v>260</v>
      </c>
    </row>
    <row r="325" spans="1:44" ht="66.75" customHeight="1">
      <c r="A325" s="166" t="s">
        <v>262</v>
      </c>
      <c r="B325" s="9"/>
      <c r="C325" s="9" t="s">
        <v>698</v>
      </c>
      <c r="D325" s="9"/>
      <c r="E325" s="9" t="s">
        <v>263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167"/>
      <c r="W325" s="167"/>
      <c r="X325" s="167"/>
      <c r="Y325" s="167"/>
      <c r="Z325" s="166" t="s">
        <v>262</v>
      </c>
      <c r="AA325" s="168">
        <v>63431.7</v>
      </c>
      <c r="AB325" s="168"/>
      <c r="AC325" s="168">
        <v>63431.7</v>
      </c>
      <c r="AD325" s="168"/>
      <c r="AE325" s="168"/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>
        <v>67670.4</v>
      </c>
      <c r="AQ325" s="168">
        <v>66704.9</v>
      </c>
      <c r="AR325" s="166" t="s">
        <v>262</v>
      </c>
    </row>
    <row r="326" spans="1:44" ht="66.75" customHeight="1">
      <c r="A326" s="166" t="s">
        <v>41</v>
      </c>
      <c r="B326" s="9"/>
      <c r="C326" s="9" t="s">
        <v>698</v>
      </c>
      <c r="D326" s="9"/>
      <c r="E326" s="9" t="s">
        <v>263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 t="s">
        <v>42</v>
      </c>
      <c r="U326" s="9"/>
      <c r="V326" s="167"/>
      <c r="W326" s="167"/>
      <c r="X326" s="167"/>
      <c r="Y326" s="167"/>
      <c r="Z326" s="166" t="s">
        <v>41</v>
      </c>
      <c r="AA326" s="168">
        <v>63431.7</v>
      </c>
      <c r="AB326" s="168"/>
      <c r="AC326" s="168">
        <v>63431.7</v>
      </c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>
        <v>67670.4</v>
      </c>
      <c r="AQ326" s="168">
        <v>66704.9</v>
      </c>
      <c r="AR326" s="166" t="s">
        <v>41</v>
      </c>
    </row>
    <row r="327" spans="1:44" ht="16.5" customHeight="1">
      <c r="A327" s="166" t="s">
        <v>699</v>
      </c>
      <c r="B327" s="9"/>
      <c r="C327" s="9" t="s">
        <v>700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167"/>
      <c r="W327" s="167"/>
      <c r="X327" s="167"/>
      <c r="Y327" s="167"/>
      <c r="Z327" s="166" t="s">
        <v>699</v>
      </c>
      <c r="AA327" s="168">
        <v>176363.09</v>
      </c>
      <c r="AB327" s="168"/>
      <c r="AC327" s="168">
        <v>133512.4</v>
      </c>
      <c r="AD327" s="168">
        <v>3316.2</v>
      </c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>
        <v>178877.13</v>
      </c>
      <c r="AQ327" s="168">
        <v>182041.5</v>
      </c>
      <c r="AR327" s="166" t="s">
        <v>699</v>
      </c>
    </row>
    <row r="328" spans="1:44" ht="33" customHeight="1">
      <c r="A328" s="166" t="s">
        <v>249</v>
      </c>
      <c r="B328" s="9"/>
      <c r="C328" s="9" t="s">
        <v>700</v>
      </c>
      <c r="D328" s="9"/>
      <c r="E328" s="9" t="s">
        <v>250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167"/>
      <c r="W328" s="167"/>
      <c r="X328" s="167"/>
      <c r="Y328" s="167"/>
      <c r="Z328" s="166" t="s">
        <v>249</v>
      </c>
      <c r="AA328" s="168">
        <v>176273.09</v>
      </c>
      <c r="AB328" s="168"/>
      <c r="AC328" s="168">
        <v>133512.4</v>
      </c>
      <c r="AD328" s="168">
        <v>3276.2</v>
      </c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>
        <v>178827.13</v>
      </c>
      <c r="AQ328" s="168">
        <v>181991.5</v>
      </c>
      <c r="AR328" s="166" t="s">
        <v>249</v>
      </c>
    </row>
    <row r="329" spans="1:44" ht="83.25" customHeight="1">
      <c r="A329" s="166" t="s">
        <v>264</v>
      </c>
      <c r="B329" s="9"/>
      <c r="C329" s="9" t="s">
        <v>700</v>
      </c>
      <c r="D329" s="9"/>
      <c r="E329" s="9" t="s">
        <v>265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167"/>
      <c r="W329" s="167"/>
      <c r="X329" s="167"/>
      <c r="Y329" s="167"/>
      <c r="Z329" s="166" t="s">
        <v>264</v>
      </c>
      <c r="AA329" s="168">
        <v>176273.09</v>
      </c>
      <c r="AB329" s="168"/>
      <c r="AC329" s="168">
        <v>133512.4</v>
      </c>
      <c r="AD329" s="168">
        <v>3276.2</v>
      </c>
      <c r="AE329" s="168"/>
      <c r="AF329" s="168"/>
      <c r="AG329" s="168"/>
      <c r="AH329" s="168"/>
      <c r="AI329" s="168"/>
      <c r="AJ329" s="168"/>
      <c r="AK329" s="168"/>
      <c r="AL329" s="168"/>
      <c r="AM329" s="168"/>
      <c r="AN329" s="168"/>
      <c r="AO329" s="168"/>
      <c r="AP329" s="168">
        <v>178827.13</v>
      </c>
      <c r="AQ329" s="168">
        <v>181991.5</v>
      </c>
      <c r="AR329" s="166" t="s">
        <v>264</v>
      </c>
    </row>
    <row r="330" spans="1:44" ht="150" customHeight="1">
      <c r="A330" s="166" t="s">
        <v>266</v>
      </c>
      <c r="B330" s="9"/>
      <c r="C330" s="9" t="s">
        <v>700</v>
      </c>
      <c r="D330" s="9"/>
      <c r="E330" s="9" t="s">
        <v>267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167"/>
      <c r="W330" s="167"/>
      <c r="X330" s="167"/>
      <c r="Y330" s="167"/>
      <c r="Z330" s="166" t="s">
        <v>266</v>
      </c>
      <c r="AA330" s="168">
        <v>38464.49</v>
      </c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/>
      <c r="AM330" s="168"/>
      <c r="AN330" s="168"/>
      <c r="AO330" s="168"/>
      <c r="AP330" s="168">
        <v>36185.78</v>
      </c>
      <c r="AQ330" s="168">
        <v>36488.26</v>
      </c>
      <c r="AR330" s="166" t="s">
        <v>266</v>
      </c>
    </row>
    <row r="331" spans="1:44" ht="66.75" customHeight="1">
      <c r="A331" s="166" t="s">
        <v>39</v>
      </c>
      <c r="B331" s="9"/>
      <c r="C331" s="9" t="s">
        <v>700</v>
      </c>
      <c r="D331" s="9"/>
      <c r="E331" s="9" t="s">
        <v>268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167"/>
      <c r="W331" s="167"/>
      <c r="X331" s="167"/>
      <c r="Y331" s="167"/>
      <c r="Z331" s="166" t="s">
        <v>39</v>
      </c>
      <c r="AA331" s="168">
        <v>38464.49</v>
      </c>
      <c r="AB331" s="168"/>
      <c r="AC331" s="168"/>
      <c r="AD331" s="168"/>
      <c r="AE331" s="168"/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/>
      <c r="AP331" s="168">
        <v>36185.78</v>
      </c>
      <c r="AQ331" s="168">
        <v>36488.26</v>
      </c>
      <c r="AR331" s="166" t="s">
        <v>39</v>
      </c>
    </row>
    <row r="332" spans="1:44" ht="66.75" customHeight="1">
      <c r="A332" s="166" t="s">
        <v>41</v>
      </c>
      <c r="B332" s="9"/>
      <c r="C332" s="9" t="s">
        <v>700</v>
      </c>
      <c r="D332" s="9"/>
      <c r="E332" s="9" t="s">
        <v>268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 t="s">
        <v>42</v>
      </c>
      <c r="U332" s="9"/>
      <c r="V332" s="167"/>
      <c r="W332" s="167"/>
      <c r="X332" s="167"/>
      <c r="Y332" s="167"/>
      <c r="Z332" s="166" t="s">
        <v>41</v>
      </c>
      <c r="AA332" s="168">
        <v>38464.49</v>
      </c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>
        <v>36185.78</v>
      </c>
      <c r="AQ332" s="168">
        <v>36488.26</v>
      </c>
      <c r="AR332" s="166" t="s">
        <v>41</v>
      </c>
    </row>
    <row r="333" spans="1:44" ht="83.25" customHeight="1">
      <c r="A333" s="166" t="s">
        <v>260</v>
      </c>
      <c r="B333" s="9"/>
      <c r="C333" s="9" t="s">
        <v>700</v>
      </c>
      <c r="D333" s="9"/>
      <c r="E333" s="9" t="s">
        <v>277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167"/>
      <c r="W333" s="167"/>
      <c r="X333" s="167"/>
      <c r="Y333" s="167"/>
      <c r="Z333" s="166" t="s">
        <v>260</v>
      </c>
      <c r="AA333" s="168">
        <v>128070.8</v>
      </c>
      <c r="AB333" s="168"/>
      <c r="AC333" s="168">
        <v>128070.8</v>
      </c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>
        <v>136780.6</v>
      </c>
      <c r="AQ333" s="168">
        <v>139649.2</v>
      </c>
      <c r="AR333" s="166" t="s">
        <v>260</v>
      </c>
    </row>
    <row r="334" spans="1:44" ht="66.75" customHeight="1">
      <c r="A334" s="166" t="s">
        <v>262</v>
      </c>
      <c r="B334" s="9"/>
      <c r="C334" s="9" t="s">
        <v>700</v>
      </c>
      <c r="D334" s="9"/>
      <c r="E334" s="9" t="s">
        <v>278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167"/>
      <c r="W334" s="167"/>
      <c r="X334" s="167"/>
      <c r="Y334" s="167"/>
      <c r="Z334" s="166" t="s">
        <v>262</v>
      </c>
      <c r="AA334" s="168">
        <v>128070.8</v>
      </c>
      <c r="AB334" s="168"/>
      <c r="AC334" s="168">
        <v>128070.8</v>
      </c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>
        <v>136780.6</v>
      </c>
      <c r="AQ334" s="168">
        <v>139649.2</v>
      </c>
      <c r="AR334" s="166" t="s">
        <v>262</v>
      </c>
    </row>
    <row r="335" spans="1:44" ht="66.75" customHeight="1">
      <c r="A335" s="166" t="s">
        <v>41</v>
      </c>
      <c r="B335" s="9"/>
      <c r="C335" s="9" t="s">
        <v>700</v>
      </c>
      <c r="D335" s="9"/>
      <c r="E335" s="9" t="s">
        <v>278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 t="s">
        <v>42</v>
      </c>
      <c r="U335" s="9"/>
      <c r="V335" s="167"/>
      <c r="W335" s="167"/>
      <c r="X335" s="167"/>
      <c r="Y335" s="167"/>
      <c r="Z335" s="166" t="s">
        <v>41</v>
      </c>
      <c r="AA335" s="168">
        <v>128070.8</v>
      </c>
      <c r="AB335" s="168"/>
      <c r="AC335" s="168">
        <v>128070.8</v>
      </c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>
        <v>136780.6</v>
      </c>
      <c r="AQ335" s="168">
        <v>139649.2</v>
      </c>
      <c r="AR335" s="166" t="s">
        <v>41</v>
      </c>
    </row>
    <row r="336" spans="1:44" ht="400.5" customHeight="1">
      <c r="A336" s="18" t="s">
        <v>279</v>
      </c>
      <c r="B336" s="9"/>
      <c r="C336" s="9" t="s">
        <v>700</v>
      </c>
      <c r="D336" s="9"/>
      <c r="E336" s="9" t="s">
        <v>280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167"/>
      <c r="W336" s="167"/>
      <c r="X336" s="167"/>
      <c r="Y336" s="167"/>
      <c r="Z336" s="18" t="s">
        <v>279</v>
      </c>
      <c r="AA336" s="168">
        <v>5882.81</v>
      </c>
      <c r="AB336" s="168"/>
      <c r="AC336" s="168">
        <v>5441.6</v>
      </c>
      <c r="AD336" s="168">
        <v>441.21</v>
      </c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>
        <v>5860.75</v>
      </c>
      <c r="AQ336" s="168">
        <v>5854.04</v>
      </c>
      <c r="AR336" s="18" t="s">
        <v>279</v>
      </c>
    </row>
    <row r="337" spans="1:44" ht="384" customHeight="1">
      <c r="A337" s="18" t="s">
        <v>281</v>
      </c>
      <c r="B337" s="9"/>
      <c r="C337" s="9" t="s">
        <v>700</v>
      </c>
      <c r="D337" s="9"/>
      <c r="E337" s="9" t="s">
        <v>282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167"/>
      <c r="W337" s="167"/>
      <c r="X337" s="167"/>
      <c r="Y337" s="167"/>
      <c r="Z337" s="18" t="s">
        <v>281</v>
      </c>
      <c r="AA337" s="168">
        <v>5882.81</v>
      </c>
      <c r="AB337" s="168"/>
      <c r="AC337" s="168">
        <v>5441.6</v>
      </c>
      <c r="AD337" s="168">
        <v>441.21</v>
      </c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>
        <v>5860.75</v>
      </c>
      <c r="AQ337" s="168">
        <v>5854.04</v>
      </c>
      <c r="AR337" s="18" t="s">
        <v>281</v>
      </c>
    </row>
    <row r="338" spans="1:44" ht="66.75" customHeight="1">
      <c r="A338" s="166" t="s">
        <v>41</v>
      </c>
      <c r="B338" s="9"/>
      <c r="C338" s="9" t="s">
        <v>700</v>
      </c>
      <c r="D338" s="9"/>
      <c r="E338" s="9" t="s">
        <v>282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 t="s">
        <v>42</v>
      </c>
      <c r="U338" s="9"/>
      <c r="V338" s="167"/>
      <c r="W338" s="167"/>
      <c r="X338" s="167"/>
      <c r="Y338" s="167"/>
      <c r="Z338" s="166" t="s">
        <v>41</v>
      </c>
      <c r="AA338" s="168">
        <v>5882.81</v>
      </c>
      <c r="AB338" s="168"/>
      <c r="AC338" s="168">
        <v>5441.6</v>
      </c>
      <c r="AD338" s="168">
        <v>441.21</v>
      </c>
      <c r="AE338" s="168"/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/>
      <c r="AP338" s="168">
        <v>5860.75</v>
      </c>
      <c r="AQ338" s="168">
        <v>5854.04</v>
      </c>
      <c r="AR338" s="166" t="s">
        <v>41</v>
      </c>
    </row>
    <row r="339" spans="1:44" ht="83.25" customHeight="1">
      <c r="A339" s="166" t="s">
        <v>334</v>
      </c>
      <c r="B339" s="9"/>
      <c r="C339" s="9" t="s">
        <v>700</v>
      </c>
      <c r="D339" s="9"/>
      <c r="E339" s="9" t="s">
        <v>335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67"/>
      <c r="W339" s="167"/>
      <c r="X339" s="167"/>
      <c r="Y339" s="167"/>
      <c r="Z339" s="166" t="s">
        <v>334</v>
      </c>
      <c r="AA339" s="168">
        <v>50</v>
      </c>
      <c r="AB339" s="168"/>
      <c r="AC339" s="168"/>
      <c r="AD339" s="168"/>
      <c r="AE339" s="168"/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>
        <v>50</v>
      </c>
      <c r="AQ339" s="168">
        <v>50</v>
      </c>
      <c r="AR339" s="166" t="s">
        <v>334</v>
      </c>
    </row>
    <row r="340" spans="1:44" ht="33" customHeight="1">
      <c r="A340" s="166" t="s">
        <v>336</v>
      </c>
      <c r="B340" s="9"/>
      <c r="C340" s="9" t="s">
        <v>700</v>
      </c>
      <c r="D340" s="9"/>
      <c r="E340" s="9" t="s">
        <v>337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167"/>
      <c r="W340" s="167"/>
      <c r="X340" s="167"/>
      <c r="Y340" s="167"/>
      <c r="Z340" s="166" t="s">
        <v>336</v>
      </c>
      <c r="AA340" s="168">
        <v>50</v>
      </c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>
        <v>50</v>
      </c>
      <c r="AQ340" s="168">
        <v>50</v>
      </c>
      <c r="AR340" s="166" t="s">
        <v>336</v>
      </c>
    </row>
    <row r="341" spans="1:44" ht="49.5" customHeight="1">
      <c r="A341" s="166" t="s">
        <v>338</v>
      </c>
      <c r="B341" s="9"/>
      <c r="C341" s="9" t="s">
        <v>700</v>
      </c>
      <c r="D341" s="9"/>
      <c r="E341" s="9" t="s">
        <v>339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167"/>
      <c r="W341" s="167"/>
      <c r="X341" s="167"/>
      <c r="Y341" s="167"/>
      <c r="Z341" s="166" t="s">
        <v>338</v>
      </c>
      <c r="AA341" s="168">
        <v>50</v>
      </c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/>
      <c r="AM341" s="168"/>
      <c r="AN341" s="168"/>
      <c r="AO341" s="168"/>
      <c r="AP341" s="168">
        <v>50</v>
      </c>
      <c r="AQ341" s="168">
        <v>50</v>
      </c>
      <c r="AR341" s="166" t="s">
        <v>338</v>
      </c>
    </row>
    <row r="342" spans="1:44" ht="83.25" customHeight="1">
      <c r="A342" s="166" t="s">
        <v>340</v>
      </c>
      <c r="B342" s="9"/>
      <c r="C342" s="9" t="s">
        <v>700</v>
      </c>
      <c r="D342" s="9"/>
      <c r="E342" s="9" t="s">
        <v>341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167"/>
      <c r="W342" s="167"/>
      <c r="X342" s="167"/>
      <c r="Y342" s="167"/>
      <c r="Z342" s="166" t="s">
        <v>340</v>
      </c>
      <c r="AA342" s="168">
        <v>50</v>
      </c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>
        <v>50</v>
      </c>
      <c r="AQ342" s="168">
        <v>50</v>
      </c>
      <c r="AR342" s="166" t="s">
        <v>340</v>
      </c>
    </row>
    <row r="343" spans="1:44" ht="66.75" customHeight="1">
      <c r="A343" s="166" t="s">
        <v>41</v>
      </c>
      <c r="B343" s="9"/>
      <c r="C343" s="9" t="s">
        <v>700</v>
      </c>
      <c r="D343" s="9"/>
      <c r="E343" s="9" t="s">
        <v>341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 t="s">
        <v>42</v>
      </c>
      <c r="U343" s="9"/>
      <c r="V343" s="167"/>
      <c r="W343" s="167"/>
      <c r="X343" s="167"/>
      <c r="Y343" s="167"/>
      <c r="Z343" s="166" t="s">
        <v>41</v>
      </c>
      <c r="AA343" s="168">
        <v>50</v>
      </c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>
        <v>50</v>
      </c>
      <c r="AQ343" s="168">
        <v>50</v>
      </c>
      <c r="AR343" s="166" t="s">
        <v>41</v>
      </c>
    </row>
    <row r="344" spans="1:44" ht="16.5" customHeight="1">
      <c r="A344" s="166" t="s">
        <v>701</v>
      </c>
      <c r="B344" s="9"/>
      <c r="C344" s="9" t="s">
        <v>702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167"/>
      <c r="W344" s="167"/>
      <c r="X344" s="167"/>
      <c r="Y344" s="167"/>
      <c r="Z344" s="166" t="s">
        <v>701</v>
      </c>
      <c r="AA344" s="168">
        <v>19441</v>
      </c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>
        <v>18578</v>
      </c>
      <c r="AQ344" s="168">
        <v>18656.1</v>
      </c>
      <c r="AR344" s="166" t="s">
        <v>701</v>
      </c>
    </row>
    <row r="345" spans="1:44" ht="33" customHeight="1">
      <c r="A345" s="166" t="s">
        <v>249</v>
      </c>
      <c r="B345" s="9"/>
      <c r="C345" s="9" t="s">
        <v>702</v>
      </c>
      <c r="D345" s="9"/>
      <c r="E345" s="9" t="s">
        <v>250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167"/>
      <c r="W345" s="167"/>
      <c r="X345" s="167"/>
      <c r="Y345" s="167"/>
      <c r="Z345" s="166" t="s">
        <v>249</v>
      </c>
      <c r="AA345" s="168">
        <v>19441</v>
      </c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>
        <v>18578</v>
      </c>
      <c r="AQ345" s="168">
        <v>18656.1</v>
      </c>
      <c r="AR345" s="166" t="s">
        <v>249</v>
      </c>
    </row>
    <row r="346" spans="1:44" ht="83.25" customHeight="1">
      <c r="A346" s="166" t="s">
        <v>283</v>
      </c>
      <c r="B346" s="9"/>
      <c r="C346" s="9" t="s">
        <v>702</v>
      </c>
      <c r="D346" s="9"/>
      <c r="E346" s="9" t="s">
        <v>284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167"/>
      <c r="W346" s="167"/>
      <c r="X346" s="167"/>
      <c r="Y346" s="167"/>
      <c r="Z346" s="166" t="s">
        <v>283</v>
      </c>
      <c r="AA346" s="168">
        <v>19441</v>
      </c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>
        <v>18578</v>
      </c>
      <c r="AQ346" s="168">
        <v>18656.1</v>
      </c>
      <c r="AR346" s="166" t="s">
        <v>283</v>
      </c>
    </row>
    <row r="347" spans="1:44" ht="83.25" customHeight="1">
      <c r="A347" s="166" t="s">
        <v>285</v>
      </c>
      <c r="B347" s="9"/>
      <c r="C347" s="9" t="s">
        <v>702</v>
      </c>
      <c r="D347" s="9"/>
      <c r="E347" s="9" t="s">
        <v>286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167"/>
      <c r="W347" s="167"/>
      <c r="X347" s="167"/>
      <c r="Y347" s="167"/>
      <c r="Z347" s="166" t="s">
        <v>285</v>
      </c>
      <c r="AA347" s="168">
        <v>19401</v>
      </c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>
        <v>18578</v>
      </c>
      <c r="AQ347" s="168">
        <v>18656.1</v>
      </c>
      <c r="AR347" s="166" t="s">
        <v>285</v>
      </c>
    </row>
    <row r="348" spans="1:44" ht="66.75" customHeight="1">
      <c r="A348" s="166" t="s">
        <v>39</v>
      </c>
      <c r="B348" s="9"/>
      <c r="C348" s="9" t="s">
        <v>702</v>
      </c>
      <c r="D348" s="9"/>
      <c r="E348" s="9" t="s">
        <v>287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167"/>
      <c r="W348" s="167"/>
      <c r="X348" s="167"/>
      <c r="Y348" s="167"/>
      <c r="Z348" s="166" t="s">
        <v>39</v>
      </c>
      <c r="AA348" s="168">
        <v>19401</v>
      </c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>
        <v>18578</v>
      </c>
      <c r="AQ348" s="168">
        <v>18656.1</v>
      </c>
      <c r="AR348" s="166" t="s">
        <v>39</v>
      </c>
    </row>
    <row r="349" spans="1:44" ht="66.75" customHeight="1">
      <c r="A349" s="166" t="s">
        <v>41</v>
      </c>
      <c r="B349" s="9"/>
      <c r="C349" s="9" t="s">
        <v>702</v>
      </c>
      <c r="D349" s="9"/>
      <c r="E349" s="9" t="s">
        <v>287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 t="s">
        <v>42</v>
      </c>
      <c r="U349" s="9"/>
      <c r="V349" s="167"/>
      <c r="W349" s="167"/>
      <c r="X349" s="167"/>
      <c r="Y349" s="167"/>
      <c r="Z349" s="166" t="s">
        <v>41</v>
      </c>
      <c r="AA349" s="168">
        <v>19401</v>
      </c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>
        <v>18578</v>
      </c>
      <c r="AQ349" s="168">
        <v>18656.1</v>
      </c>
      <c r="AR349" s="166" t="s">
        <v>41</v>
      </c>
    </row>
    <row r="350" spans="1:44" ht="16.5" customHeight="1">
      <c r="A350" s="166" t="s">
        <v>676</v>
      </c>
      <c r="B350" s="9"/>
      <c r="C350" s="9" t="s">
        <v>677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167"/>
      <c r="W350" s="167"/>
      <c r="X350" s="167"/>
      <c r="Y350" s="167"/>
      <c r="Z350" s="166" t="s">
        <v>676</v>
      </c>
      <c r="AA350" s="168">
        <v>6064.6</v>
      </c>
      <c r="AB350" s="168"/>
      <c r="AC350" s="168">
        <v>4014.6</v>
      </c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>
        <v>6134.6</v>
      </c>
      <c r="AQ350" s="168">
        <v>6214.6</v>
      </c>
      <c r="AR350" s="166" t="s">
        <v>676</v>
      </c>
    </row>
    <row r="351" spans="1:44" ht="49.5" customHeight="1">
      <c r="A351" s="166" t="s">
        <v>418</v>
      </c>
      <c r="B351" s="9"/>
      <c r="C351" s="9" t="s">
        <v>677</v>
      </c>
      <c r="D351" s="9"/>
      <c r="E351" s="9" t="s">
        <v>419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167"/>
      <c r="W351" s="167"/>
      <c r="X351" s="167"/>
      <c r="Y351" s="167"/>
      <c r="Z351" s="166" t="s">
        <v>418</v>
      </c>
      <c r="AA351" s="168">
        <v>6064.6</v>
      </c>
      <c r="AB351" s="168"/>
      <c r="AC351" s="168">
        <v>4014.6</v>
      </c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>
        <v>6134.6</v>
      </c>
      <c r="AQ351" s="168">
        <v>6214.6</v>
      </c>
      <c r="AR351" s="166" t="s">
        <v>418</v>
      </c>
    </row>
    <row r="352" spans="1:44" ht="33" customHeight="1">
      <c r="A352" s="166" t="s">
        <v>424</v>
      </c>
      <c r="B352" s="9"/>
      <c r="C352" s="9" t="s">
        <v>677</v>
      </c>
      <c r="D352" s="9"/>
      <c r="E352" s="9" t="s">
        <v>425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167"/>
      <c r="W352" s="167"/>
      <c r="X352" s="167"/>
      <c r="Y352" s="167"/>
      <c r="Z352" s="166" t="s">
        <v>424</v>
      </c>
      <c r="AA352" s="168">
        <v>4014.6</v>
      </c>
      <c r="AB352" s="168"/>
      <c r="AC352" s="168">
        <v>4014.6</v>
      </c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>
        <v>4014.6</v>
      </c>
      <c r="AQ352" s="168">
        <v>4014.6</v>
      </c>
      <c r="AR352" s="166" t="s">
        <v>424</v>
      </c>
    </row>
    <row r="353" spans="1:44" ht="33" customHeight="1">
      <c r="A353" s="166" t="s">
        <v>96</v>
      </c>
      <c r="B353" s="9"/>
      <c r="C353" s="9" t="s">
        <v>677</v>
      </c>
      <c r="D353" s="9"/>
      <c r="E353" s="9" t="s">
        <v>425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 t="s">
        <v>97</v>
      </c>
      <c r="U353" s="9"/>
      <c r="V353" s="167"/>
      <c r="W353" s="167"/>
      <c r="X353" s="167"/>
      <c r="Y353" s="167"/>
      <c r="Z353" s="166" t="s">
        <v>96</v>
      </c>
      <c r="AA353" s="168">
        <v>588</v>
      </c>
      <c r="AB353" s="168"/>
      <c r="AC353" s="168">
        <v>588</v>
      </c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>
        <v>588</v>
      </c>
      <c r="AQ353" s="168">
        <v>588</v>
      </c>
      <c r="AR353" s="166" t="s">
        <v>96</v>
      </c>
    </row>
    <row r="354" spans="1:44" ht="66.75" customHeight="1">
      <c r="A354" s="166" t="s">
        <v>41</v>
      </c>
      <c r="B354" s="9"/>
      <c r="C354" s="9" t="s">
        <v>677</v>
      </c>
      <c r="D354" s="9"/>
      <c r="E354" s="9" t="s">
        <v>425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 t="s">
        <v>42</v>
      </c>
      <c r="U354" s="9"/>
      <c r="V354" s="167"/>
      <c r="W354" s="167"/>
      <c r="X354" s="167"/>
      <c r="Y354" s="167"/>
      <c r="Z354" s="166" t="s">
        <v>41</v>
      </c>
      <c r="AA354" s="168">
        <v>3426.6</v>
      </c>
      <c r="AB354" s="168"/>
      <c r="AC354" s="168">
        <v>3426.6</v>
      </c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>
        <v>3426.6</v>
      </c>
      <c r="AQ354" s="168">
        <v>3426.6</v>
      </c>
      <c r="AR354" s="166" t="s">
        <v>41</v>
      </c>
    </row>
    <row r="355" spans="1:44" ht="33" customHeight="1">
      <c r="A355" s="166" t="s">
        <v>428</v>
      </c>
      <c r="B355" s="9"/>
      <c r="C355" s="9" t="s">
        <v>677</v>
      </c>
      <c r="D355" s="9"/>
      <c r="E355" s="9" t="s">
        <v>429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167"/>
      <c r="W355" s="167"/>
      <c r="X355" s="167"/>
      <c r="Y355" s="167"/>
      <c r="Z355" s="166" t="s">
        <v>428</v>
      </c>
      <c r="AA355" s="168">
        <v>2050</v>
      </c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>
        <v>2120</v>
      </c>
      <c r="AQ355" s="168">
        <v>2200</v>
      </c>
      <c r="AR355" s="166" t="s">
        <v>428</v>
      </c>
    </row>
    <row r="356" spans="1:44" ht="66.75" customHeight="1">
      <c r="A356" s="166" t="s">
        <v>41</v>
      </c>
      <c r="B356" s="9"/>
      <c r="C356" s="9" t="s">
        <v>677</v>
      </c>
      <c r="D356" s="9"/>
      <c r="E356" s="9" t="s">
        <v>429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 t="s">
        <v>42</v>
      </c>
      <c r="U356" s="9"/>
      <c r="V356" s="167"/>
      <c r="W356" s="167"/>
      <c r="X356" s="167"/>
      <c r="Y356" s="167"/>
      <c r="Z356" s="166" t="s">
        <v>41</v>
      </c>
      <c r="AA356" s="168">
        <v>2050</v>
      </c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>
        <v>2120</v>
      </c>
      <c r="AQ356" s="168">
        <v>2200</v>
      </c>
      <c r="AR356" s="166" t="s">
        <v>41</v>
      </c>
    </row>
    <row r="357" spans="1:44" ht="33" customHeight="1">
      <c r="A357" s="166" t="s">
        <v>678</v>
      </c>
      <c r="B357" s="9"/>
      <c r="C357" s="9" t="s">
        <v>679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167"/>
      <c r="W357" s="167"/>
      <c r="X357" s="167"/>
      <c r="Y357" s="167"/>
      <c r="Z357" s="166" t="s">
        <v>678</v>
      </c>
      <c r="AA357" s="168">
        <v>6303.7</v>
      </c>
      <c r="AB357" s="168"/>
      <c r="AC357" s="168">
        <v>260.6</v>
      </c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>
        <v>6304.6</v>
      </c>
      <c r="AQ357" s="168">
        <v>6321.6</v>
      </c>
      <c r="AR357" s="166" t="s">
        <v>678</v>
      </c>
    </row>
    <row r="358" spans="1:44" ht="33" customHeight="1">
      <c r="A358" s="166" t="s">
        <v>249</v>
      </c>
      <c r="B358" s="9"/>
      <c r="C358" s="9" t="s">
        <v>679</v>
      </c>
      <c r="D358" s="9"/>
      <c r="E358" s="9" t="s">
        <v>250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167"/>
      <c r="W358" s="167"/>
      <c r="X358" s="167"/>
      <c r="Y358" s="167"/>
      <c r="Z358" s="166" t="s">
        <v>249</v>
      </c>
      <c r="AA358" s="168">
        <v>6240.7</v>
      </c>
      <c r="AB358" s="168"/>
      <c r="AC358" s="168">
        <v>197.6</v>
      </c>
      <c r="AD358" s="168"/>
      <c r="AE358" s="168"/>
      <c r="AF358" s="168"/>
      <c r="AG358" s="168"/>
      <c r="AH358" s="168"/>
      <c r="AI358" s="168"/>
      <c r="AJ358" s="168"/>
      <c r="AK358" s="168"/>
      <c r="AL358" s="168"/>
      <c r="AM358" s="168"/>
      <c r="AN358" s="168"/>
      <c r="AO358" s="168"/>
      <c r="AP358" s="168">
        <v>6241.6</v>
      </c>
      <c r="AQ358" s="168">
        <v>6258.6</v>
      </c>
      <c r="AR358" s="166" t="s">
        <v>249</v>
      </c>
    </row>
    <row r="359" spans="1:44" ht="49.5" customHeight="1">
      <c r="A359" s="166" t="s">
        <v>292</v>
      </c>
      <c r="B359" s="9"/>
      <c r="C359" s="9" t="s">
        <v>679</v>
      </c>
      <c r="D359" s="9"/>
      <c r="E359" s="9" t="s">
        <v>293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167"/>
      <c r="W359" s="167"/>
      <c r="X359" s="167"/>
      <c r="Y359" s="167"/>
      <c r="Z359" s="166" t="s">
        <v>292</v>
      </c>
      <c r="AA359" s="168">
        <v>153</v>
      </c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>
        <v>153</v>
      </c>
      <c r="AQ359" s="168">
        <v>153</v>
      </c>
      <c r="AR359" s="166" t="s">
        <v>292</v>
      </c>
    </row>
    <row r="360" spans="1:44" ht="66.75" customHeight="1">
      <c r="A360" s="166" t="s">
        <v>294</v>
      </c>
      <c r="B360" s="9"/>
      <c r="C360" s="9" t="s">
        <v>679</v>
      </c>
      <c r="D360" s="9"/>
      <c r="E360" s="9" t="s">
        <v>295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167"/>
      <c r="W360" s="167"/>
      <c r="X360" s="167"/>
      <c r="Y360" s="167"/>
      <c r="Z360" s="166" t="s">
        <v>294</v>
      </c>
      <c r="AA360" s="168">
        <v>45</v>
      </c>
      <c r="AB360" s="168"/>
      <c r="AC360" s="168"/>
      <c r="AD360" s="168"/>
      <c r="AE360" s="168"/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>
        <v>45</v>
      </c>
      <c r="AQ360" s="168">
        <v>45</v>
      </c>
      <c r="AR360" s="166" t="s">
        <v>294</v>
      </c>
    </row>
    <row r="361" spans="1:44" ht="33" customHeight="1">
      <c r="A361" s="166" t="s">
        <v>296</v>
      </c>
      <c r="B361" s="9"/>
      <c r="C361" s="9" t="s">
        <v>679</v>
      </c>
      <c r="D361" s="9"/>
      <c r="E361" s="9" t="s">
        <v>297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167"/>
      <c r="W361" s="167"/>
      <c r="X361" s="167"/>
      <c r="Y361" s="167"/>
      <c r="Z361" s="166" t="s">
        <v>296</v>
      </c>
      <c r="AA361" s="168">
        <v>45</v>
      </c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8"/>
      <c r="AM361" s="168"/>
      <c r="AN361" s="168"/>
      <c r="AO361" s="168"/>
      <c r="AP361" s="168">
        <v>45</v>
      </c>
      <c r="AQ361" s="168">
        <v>45</v>
      </c>
      <c r="AR361" s="166" t="s">
        <v>296</v>
      </c>
    </row>
    <row r="362" spans="1:44" ht="49.5" customHeight="1">
      <c r="A362" s="166" t="s">
        <v>195</v>
      </c>
      <c r="B362" s="9"/>
      <c r="C362" s="9" t="s">
        <v>679</v>
      </c>
      <c r="D362" s="9"/>
      <c r="E362" s="9" t="s">
        <v>297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 t="s">
        <v>196</v>
      </c>
      <c r="U362" s="9"/>
      <c r="V362" s="167"/>
      <c r="W362" s="167"/>
      <c r="X362" s="167"/>
      <c r="Y362" s="167"/>
      <c r="Z362" s="166" t="s">
        <v>195</v>
      </c>
      <c r="AA362" s="168">
        <v>45</v>
      </c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8"/>
      <c r="AM362" s="168"/>
      <c r="AN362" s="168"/>
      <c r="AO362" s="168"/>
      <c r="AP362" s="168">
        <v>45</v>
      </c>
      <c r="AQ362" s="168">
        <v>45</v>
      </c>
      <c r="AR362" s="166" t="s">
        <v>195</v>
      </c>
    </row>
    <row r="363" spans="1:44" ht="66.75" customHeight="1">
      <c r="A363" s="166" t="s">
        <v>298</v>
      </c>
      <c r="B363" s="9"/>
      <c r="C363" s="9" t="s">
        <v>679</v>
      </c>
      <c r="D363" s="9"/>
      <c r="E363" s="9" t="s">
        <v>299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167"/>
      <c r="W363" s="167"/>
      <c r="X363" s="167"/>
      <c r="Y363" s="167"/>
      <c r="Z363" s="166" t="s">
        <v>298</v>
      </c>
      <c r="AA363" s="168">
        <v>108</v>
      </c>
      <c r="AB363" s="168"/>
      <c r="AC363" s="168"/>
      <c r="AD363" s="168"/>
      <c r="AE363" s="168"/>
      <c r="AF363" s="168"/>
      <c r="AG363" s="168"/>
      <c r="AH363" s="168"/>
      <c r="AI363" s="168"/>
      <c r="AJ363" s="168"/>
      <c r="AK363" s="168"/>
      <c r="AL363" s="168"/>
      <c r="AM363" s="168"/>
      <c r="AN363" s="168"/>
      <c r="AO363" s="168"/>
      <c r="AP363" s="168">
        <v>108</v>
      </c>
      <c r="AQ363" s="168">
        <v>108</v>
      </c>
      <c r="AR363" s="166" t="s">
        <v>298</v>
      </c>
    </row>
    <row r="364" spans="1:44" ht="49.5" customHeight="1">
      <c r="A364" s="166" t="s">
        <v>300</v>
      </c>
      <c r="B364" s="9"/>
      <c r="C364" s="9" t="s">
        <v>679</v>
      </c>
      <c r="D364" s="9"/>
      <c r="E364" s="9" t="s">
        <v>301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67"/>
      <c r="W364" s="167"/>
      <c r="X364" s="167"/>
      <c r="Y364" s="167"/>
      <c r="Z364" s="166" t="s">
        <v>300</v>
      </c>
      <c r="AA364" s="168">
        <v>108</v>
      </c>
      <c r="AB364" s="168"/>
      <c r="AC364" s="168"/>
      <c r="AD364" s="168"/>
      <c r="AE364" s="168"/>
      <c r="AF364" s="168"/>
      <c r="AG364" s="168"/>
      <c r="AH364" s="168"/>
      <c r="AI364" s="168"/>
      <c r="AJ364" s="168"/>
      <c r="AK364" s="168"/>
      <c r="AL364" s="168"/>
      <c r="AM364" s="168"/>
      <c r="AN364" s="168"/>
      <c r="AO364" s="168"/>
      <c r="AP364" s="168">
        <v>108</v>
      </c>
      <c r="AQ364" s="168">
        <v>108</v>
      </c>
      <c r="AR364" s="166" t="s">
        <v>300</v>
      </c>
    </row>
    <row r="365" spans="1:44" ht="66.75" customHeight="1">
      <c r="A365" s="166" t="s">
        <v>41</v>
      </c>
      <c r="B365" s="9"/>
      <c r="C365" s="9" t="s">
        <v>679</v>
      </c>
      <c r="D365" s="9"/>
      <c r="E365" s="9" t="s">
        <v>301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 t="s">
        <v>42</v>
      </c>
      <c r="U365" s="9"/>
      <c r="V365" s="167"/>
      <c r="W365" s="167"/>
      <c r="X365" s="167"/>
      <c r="Y365" s="167"/>
      <c r="Z365" s="166" t="s">
        <v>41</v>
      </c>
      <c r="AA365" s="168">
        <v>108</v>
      </c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/>
      <c r="AM365" s="168"/>
      <c r="AN365" s="168"/>
      <c r="AO365" s="168"/>
      <c r="AP365" s="168">
        <v>108</v>
      </c>
      <c r="AQ365" s="168">
        <v>108</v>
      </c>
      <c r="AR365" s="166" t="s">
        <v>41</v>
      </c>
    </row>
    <row r="366" spans="1:44" ht="66.75" customHeight="1">
      <c r="A366" s="166" t="s">
        <v>302</v>
      </c>
      <c r="B366" s="9"/>
      <c r="C366" s="9" t="s">
        <v>679</v>
      </c>
      <c r="D366" s="9"/>
      <c r="E366" s="9" t="s">
        <v>303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167"/>
      <c r="W366" s="167"/>
      <c r="X366" s="167"/>
      <c r="Y366" s="167"/>
      <c r="Z366" s="166" t="s">
        <v>302</v>
      </c>
      <c r="AA366" s="168">
        <v>6087.7</v>
      </c>
      <c r="AB366" s="168"/>
      <c r="AC366" s="168">
        <v>197.6</v>
      </c>
      <c r="AD366" s="168"/>
      <c r="AE366" s="168"/>
      <c r="AF366" s="168"/>
      <c r="AG366" s="168"/>
      <c r="AH366" s="168"/>
      <c r="AI366" s="168"/>
      <c r="AJ366" s="168"/>
      <c r="AK366" s="168"/>
      <c r="AL366" s="168"/>
      <c r="AM366" s="168"/>
      <c r="AN366" s="168"/>
      <c r="AO366" s="168"/>
      <c r="AP366" s="168">
        <v>6088.6</v>
      </c>
      <c r="AQ366" s="168">
        <v>6105.6</v>
      </c>
      <c r="AR366" s="166" t="s">
        <v>302</v>
      </c>
    </row>
    <row r="367" spans="1:44" ht="49.5" customHeight="1">
      <c r="A367" s="166" t="s">
        <v>304</v>
      </c>
      <c r="B367" s="9"/>
      <c r="C367" s="9" t="s">
        <v>679</v>
      </c>
      <c r="D367" s="9"/>
      <c r="E367" s="9" t="s">
        <v>305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67"/>
      <c r="W367" s="167"/>
      <c r="X367" s="167"/>
      <c r="Y367" s="167"/>
      <c r="Z367" s="166" t="s">
        <v>304</v>
      </c>
      <c r="AA367" s="168">
        <v>5890.1</v>
      </c>
      <c r="AB367" s="168"/>
      <c r="AC367" s="168"/>
      <c r="AD367" s="168"/>
      <c r="AE367" s="168"/>
      <c r="AF367" s="168"/>
      <c r="AG367" s="168"/>
      <c r="AH367" s="168"/>
      <c r="AI367" s="168"/>
      <c r="AJ367" s="168"/>
      <c r="AK367" s="168"/>
      <c r="AL367" s="168"/>
      <c r="AM367" s="168"/>
      <c r="AN367" s="168"/>
      <c r="AO367" s="168"/>
      <c r="AP367" s="168">
        <v>5890.1</v>
      </c>
      <c r="AQ367" s="168">
        <v>5890.1</v>
      </c>
      <c r="AR367" s="166" t="s">
        <v>304</v>
      </c>
    </row>
    <row r="368" spans="1:44" ht="33" customHeight="1">
      <c r="A368" s="166" t="s">
        <v>245</v>
      </c>
      <c r="B368" s="9"/>
      <c r="C368" s="9" t="s">
        <v>679</v>
      </c>
      <c r="D368" s="9"/>
      <c r="E368" s="9" t="s">
        <v>306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67"/>
      <c r="W368" s="167"/>
      <c r="X368" s="167"/>
      <c r="Y368" s="167"/>
      <c r="Z368" s="166" t="s">
        <v>245</v>
      </c>
      <c r="AA368" s="168">
        <v>5890.1</v>
      </c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>
        <v>5890.1</v>
      </c>
      <c r="AQ368" s="168">
        <v>5890.1</v>
      </c>
      <c r="AR368" s="166" t="s">
        <v>245</v>
      </c>
    </row>
    <row r="369" spans="1:44" ht="133.5" customHeight="1">
      <c r="A369" s="166" t="s">
        <v>247</v>
      </c>
      <c r="B369" s="9"/>
      <c r="C369" s="9" t="s">
        <v>679</v>
      </c>
      <c r="D369" s="9"/>
      <c r="E369" s="9" t="s">
        <v>306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 t="s">
        <v>248</v>
      </c>
      <c r="U369" s="9"/>
      <c r="V369" s="167"/>
      <c r="W369" s="167"/>
      <c r="X369" s="167"/>
      <c r="Y369" s="167"/>
      <c r="Z369" s="166" t="s">
        <v>247</v>
      </c>
      <c r="AA369" s="168">
        <v>5335.66</v>
      </c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>
        <v>5335.66</v>
      </c>
      <c r="AQ369" s="168">
        <v>5335.66</v>
      </c>
      <c r="AR369" s="166" t="s">
        <v>247</v>
      </c>
    </row>
    <row r="370" spans="1:44" ht="49.5" customHeight="1">
      <c r="A370" s="166" t="s">
        <v>195</v>
      </c>
      <c r="B370" s="9"/>
      <c r="C370" s="9" t="s">
        <v>679</v>
      </c>
      <c r="D370" s="9"/>
      <c r="E370" s="9" t="s">
        <v>306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 t="s">
        <v>196</v>
      </c>
      <c r="U370" s="9"/>
      <c r="V370" s="167"/>
      <c r="W370" s="167"/>
      <c r="X370" s="167"/>
      <c r="Y370" s="167"/>
      <c r="Z370" s="166" t="s">
        <v>195</v>
      </c>
      <c r="AA370" s="168">
        <v>552.84</v>
      </c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>
        <v>552.84</v>
      </c>
      <c r="AQ370" s="168">
        <v>552.84</v>
      </c>
      <c r="AR370" s="166" t="s">
        <v>195</v>
      </c>
    </row>
    <row r="371" spans="1:44" ht="33" customHeight="1">
      <c r="A371" s="166" t="s">
        <v>181</v>
      </c>
      <c r="B371" s="9"/>
      <c r="C371" s="9" t="s">
        <v>679</v>
      </c>
      <c r="D371" s="9"/>
      <c r="E371" s="9" t="s">
        <v>306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 t="s">
        <v>182</v>
      </c>
      <c r="U371" s="9"/>
      <c r="V371" s="167"/>
      <c r="W371" s="167"/>
      <c r="X371" s="167"/>
      <c r="Y371" s="167"/>
      <c r="Z371" s="166" t="s">
        <v>181</v>
      </c>
      <c r="AA371" s="168">
        <v>1.6</v>
      </c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8"/>
      <c r="AM371" s="168"/>
      <c r="AN371" s="168"/>
      <c r="AO371" s="168"/>
      <c r="AP371" s="168">
        <v>1.6</v>
      </c>
      <c r="AQ371" s="168">
        <v>1.6</v>
      </c>
      <c r="AR371" s="166" t="s">
        <v>181</v>
      </c>
    </row>
    <row r="372" spans="1:44" ht="83.25" customHeight="1">
      <c r="A372" s="166" t="s">
        <v>260</v>
      </c>
      <c r="B372" s="9"/>
      <c r="C372" s="9" t="s">
        <v>679</v>
      </c>
      <c r="D372" s="9"/>
      <c r="E372" s="9" t="s">
        <v>307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167"/>
      <c r="W372" s="167"/>
      <c r="X372" s="167"/>
      <c r="Y372" s="167"/>
      <c r="Z372" s="166" t="s">
        <v>260</v>
      </c>
      <c r="AA372" s="168">
        <v>197.6</v>
      </c>
      <c r="AB372" s="168"/>
      <c r="AC372" s="168">
        <v>197.6</v>
      </c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>
        <v>198.5</v>
      </c>
      <c r="AQ372" s="168">
        <v>215.5</v>
      </c>
      <c r="AR372" s="166" t="s">
        <v>260</v>
      </c>
    </row>
    <row r="373" spans="1:44" ht="66.75" customHeight="1">
      <c r="A373" s="166" t="s">
        <v>262</v>
      </c>
      <c r="B373" s="9"/>
      <c r="C373" s="9" t="s">
        <v>679</v>
      </c>
      <c r="D373" s="9"/>
      <c r="E373" s="9" t="s">
        <v>308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67"/>
      <c r="W373" s="167"/>
      <c r="X373" s="167"/>
      <c r="Y373" s="167"/>
      <c r="Z373" s="166" t="s">
        <v>262</v>
      </c>
      <c r="AA373" s="168">
        <v>197.6</v>
      </c>
      <c r="AB373" s="168"/>
      <c r="AC373" s="168">
        <v>197.6</v>
      </c>
      <c r="AD373" s="168"/>
      <c r="AE373" s="168"/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  <c r="AP373" s="168">
        <v>198.5</v>
      </c>
      <c r="AQ373" s="168">
        <v>215.5</v>
      </c>
      <c r="AR373" s="166" t="s">
        <v>262</v>
      </c>
    </row>
    <row r="374" spans="1:44" ht="133.5" customHeight="1">
      <c r="A374" s="166" t="s">
        <v>247</v>
      </c>
      <c r="B374" s="9"/>
      <c r="C374" s="9" t="s">
        <v>679</v>
      </c>
      <c r="D374" s="9"/>
      <c r="E374" s="9" t="s">
        <v>308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 t="s">
        <v>248</v>
      </c>
      <c r="U374" s="9"/>
      <c r="V374" s="167"/>
      <c r="W374" s="167"/>
      <c r="X374" s="167"/>
      <c r="Y374" s="167"/>
      <c r="Z374" s="166" t="s">
        <v>247</v>
      </c>
      <c r="AA374" s="168">
        <v>125.5</v>
      </c>
      <c r="AB374" s="168"/>
      <c r="AC374" s="168">
        <v>125.5</v>
      </c>
      <c r="AD374" s="168"/>
      <c r="AE374" s="168"/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>
        <v>127.8</v>
      </c>
      <c r="AQ374" s="168">
        <v>130.5</v>
      </c>
      <c r="AR374" s="166" t="s">
        <v>247</v>
      </c>
    </row>
    <row r="375" spans="1:44" ht="49.5" customHeight="1">
      <c r="A375" s="166" t="s">
        <v>195</v>
      </c>
      <c r="B375" s="9"/>
      <c r="C375" s="9" t="s">
        <v>679</v>
      </c>
      <c r="D375" s="9"/>
      <c r="E375" s="9" t="s">
        <v>308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 t="s">
        <v>196</v>
      </c>
      <c r="U375" s="9"/>
      <c r="V375" s="167"/>
      <c r="W375" s="167"/>
      <c r="X375" s="167"/>
      <c r="Y375" s="167"/>
      <c r="Z375" s="166" t="s">
        <v>195</v>
      </c>
      <c r="AA375" s="168">
        <v>72.1</v>
      </c>
      <c r="AB375" s="168"/>
      <c r="AC375" s="168">
        <v>72.1</v>
      </c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>
        <v>70.7</v>
      </c>
      <c r="AQ375" s="168">
        <v>85</v>
      </c>
      <c r="AR375" s="166" t="s">
        <v>195</v>
      </c>
    </row>
    <row r="376" spans="1:44" ht="49.5" customHeight="1">
      <c r="A376" s="166" t="s">
        <v>418</v>
      </c>
      <c r="B376" s="9"/>
      <c r="C376" s="9" t="s">
        <v>679</v>
      </c>
      <c r="D376" s="9"/>
      <c r="E376" s="9" t="s">
        <v>419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67"/>
      <c r="W376" s="167"/>
      <c r="X376" s="167"/>
      <c r="Y376" s="167"/>
      <c r="Z376" s="166" t="s">
        <v>418</v>
      </c>
      <c r="AA376" s="168">
        <v>63</v>
      </c>
      <c r="AB376" s="168"/>
      <c r="AC376" s="168">
        <v>63</v>
      </c>
      <c r="AD376" s="168"/>
      <c r="AE376" s="168"/>
      <c r="AF376" s="168"/>
      <c r="AG376" s="168"/>
      <c r="AH376" s="168"/>
      <c r="AI376" s="168"/>
      <c r="AJ376" s="168"/>
      <c r="AK376" s="168"/>
      <c r="AL376" s="168"/>
      <c r="AM376" s="168"/>
      <c r="AN376" s="168"/>
      <c r="AO376" s="168"/>
      <c r="AP376" s="168">
        <v>63</v>
      </c>
      <c r="AQ376" s="168">
        <v>63</v>
      </c>
      <c r="AR376" s="166" t="s">
        <v>418</v>
      </c>
    </row>
    <row r="377" spans="1:44" ht="33" customHeight="1">
      <c r="A377" s="166" t="s">
        <v>424</v>
      </c>
      <c r="B377" s="9"/>
      <c r="C377" s="9" t="s">
        <v>679</v>
      </c>
      <c r="D377" s="9"/>
      <c r="E377" s="9" t="s">
        <v>425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167"/>
      <c r="W377" s="167"/>
      <c r="X377" s="167"/>
      <c r="Y377" s="167"/>
      <c r="Z377" s="166" t="s">
        <v>424</v>
      </c>
      <c r="AA377" s="168">
        <v>63</v>
      </c>
      <c r="AB377" s="168"/>
      <c r="AC377" s="168">
        <v>63</v>
      </c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>
        <v>63</v>
      </c>
      <c r="AQ377" s="168">
        <v>63</v>
      </c>
      <c r="AR377" s="166" t="s">
        <v>424</v>
      </c>
    </row>
    <row r="378" spans="1:44" ht="49.5" customHeight="1">
      <c r="A378" s="166" t="s">
        <v>195</v>
      </c>
      <c r="B378" s="9"/>
      <c r="C378" s="9" t="s">
        <v>679</v>
      </c>
      <c r="D378" s="9"/>
      <c r="E378" s="9" t="s">
        <v>425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 t="s">
        <v>196</v>
      </c>
      <c r="U378" s="9"/>
      <c r="V378" s="167"/>
      <c r="W378" s="167"/>
      <c r="X378" s="167"/>
      <c r="Y378" s="167"/>
      <c r="Z378" s="166" t="s">
        <v>195</v>
      </c>
      <c r="AA378" s="168">
        <v>63</v>
      </c>
      <c r="AB378" s="168"/>
      <c r="AC378" s="168">
        <v>63</v>
      </c>
      <c r="AD378" s="168"/>
      <c r="AE378" s="168"/>
      <c r="AF378" s="168"/>
      <c r="AG378" s="168"/>
      <c r="AH378" s="168"/>
      <c r="AI378" s="168"/>
      <c r="AJ378" s="168"/>
      <c r="AK378" s="168"/>
      <c r="AL378" s="168"/>
      <c r="AM378" s="168"/>
      <c r="AN378" s="168"/>
      <c r="AO378" s="168"/>
      <c r="AP378" s="168">
        <v>63</v>
      </c>
      <c r="AQ378" s="168">
        <v>63</v>
      </c>
      <c r="AR378" s="166" t="s">
        <v>195</v>
      </c>
    </row>
    <row r="379" spans="1:44" ht="16.5" customHeight="1">
      <c r="A379" s="166" t="s">
        <v>684</v>
      </c>
      <c r="B379" s="9"/>
      <c r="C379" s="9" t="s">
        <v>685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167"/>
      <c r="W379" s="167"/>
      <c r="X379" s="167"/>
      <c r="Y379" s="167"/>
      <c r="Z379" s="166" t="s">
        <v>684</v>
      </c>
      <c r="AA379" s="168">
        <v>28575.4</v>
      </c>
      <c r="AB379" s="168"/>
      <c r="AC379" s="168">
        <v>28380.2</v>
      </c>
      <c r="AD379" s="168"/>
      <c r="AE379" s="168"/>
      <c r="AF379" s="168"/>
      <c r="AG379" s="168"/>
      <c r="AH379" s="168"/>
      <c r="AI379" s="168"/>
      <c r="AJ379" s="168"/>
      <c r="AK379" s="168"/>
      <c r="AL379" s="168"/>
      <c r="AM379" s="168"/>
      <c r="AN379" s="168"/>
      <c r="AO379" s="168"/>
      <c r="AP379" s="168">
        <v>28739.8</v>
      </c>
      <c r="AQ379" s="168">
        <v>30153.5</v>
      </c>
      <c r="AR379" s="166" t="s">
        <v>684</v>
      </c>
    </row>
    <row r="380" spans="1:44" ht="16.5" customHeight="1">
      <c r="A380" s="166" t="s">
        <v>688</v>
      </c>
      <c r="B380" s="9"/>
      <c r="C380" s="9" t="s">
        <v>689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167"/>
      <c r="W380" s="167"/>
      <c r="X380" s="167"/>
      <c r="Y380" s="167"/>
      <c r="Z380" s="166" t="s">
        <v>688</v>
      </c>
      <c r="AA380" s="168">
        <v>25438.7</v>
      </c>
      <c r="AB380" s="168"/>
      <c r="AC380" s="168">
        <v>25243.5</v>
      </c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>
        <v>25557.7</v>
      </c>
      <c r="AQ380" s="168">
        <v>26587.8</v>
      </c>
      <c r="AR380" s="166" t="s">
        <v>688</v>
      </c>
    </row>
    <row r="381" spans="1:44" ht="33" customHeight="1">
      <c r="A381" s="166" t="s">
        <v>249</v>
      </c>
      <c r="B381" s="9"/>
      <c r="C381" s="9" t="s">
        <v>689</v>
      </c>
      <c r="D381" s="9"/>
      <c r="E381" s="9" t="s">
        <v>250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167"/>
      <c r="W381" s="167"/>
      <c r="X381" s="167"/>
      <c r="Y381" s="167"/>
      <c r="Z381" s="166" t="s">
        <v>249</v>
      </c>
      <c r="AA381" s="168">
        <v>25243.5</v>
      </c>
      <c r="AB381" s="168"/>
      <c r="AC381" s="168">
        <v>25243.5</v>
      </c>
      <c r="AD381" s="168"/>
      <c r="AE381" s="168"/>
      <c r="AF381" s="168"/>
      <c r="AG381" s="168"/>
      <c r="AH381" s="168"/>
      <c r="AI381" s="168"/>
      <c r="AJ381" s="168"/>
      <c r="AK381" s="168"/>
      <c r="AL381" s="168"/>
      <c r="AM381" s="168"/>
      <c r="AN381" s="168"/>
      <c r="AO381" s="168"/>
      <c r="AP381" s="168">
        <v>25435.7</v>
      </c>
      <c r="AQ381" s="168">
        <v>26587.8</v>
      </c>
      <c r="AR381" s="166" t="s">
        <v>249</v>
      </c>
    </row>
    <row r="382" spans="1:44" ht="66.75" customHeight="1">
      <c r="A382" s="166" t="s">
        <v>251</v>
      </c>
      <c r="B382" s="9"/>
      <c r="C382" s="9" t="s">
        <v>689</v>
      </c>
      <c r="D382" s="9"/>
      <c r="E382" s="9" t="s">
        <v>252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167"/>
      <c r="W382" s="167"/>
      <c r="X382" s="167"/>
      <c r="Y382" s="167"/>
      <c r="Z382" s="166" t="s">
        <v>251</v>
      </c>
      <c r="AA382" s="168">
        <v>103.9</v>
      </c>
      <c r="AB382" s="168"/>
      <c r="AC382" s="168">
        <v>103.9</v>
      </c>
      <c r="AD382" s="168"/>
      <c r="AE382" s="168"/>
      <c r="AF382" s="168"/>
      <c r="AG382" s="168"/>
      <c r="AH382" s="168"/>
      <c r="AI382" s="168"/>
      <c r="AJ382" s="168"/>
      <c r="AK382" s="168"/>
      <c r="AL382" s="168"/>
      <c r="AM382" s="168"/>
      <c r="AN382" s="168"/>
      <c r="AO382" s="168"/>
      <c r="AP382" s="168">
        <v>103.9</v>
      </c>
      <c r="AQ382" s="168">
        <v>103.9</v>
      </c>
      <c r="AR382" s="166" t="s">
        <v>251</v>
      </c>
    </row>
    <row r="383" spans="1:44" ht="83.25" customHeight="1">
      <c r="A383" s="166" t="s">
        <v>260</v>
      </c>
      <c r="B383" s="9"/>
      <c r="C383" s="9" t="s">
        <v>689</v>
      </c>
      <c r="D383" s="9"/>
      <c r="E383" s="9" t="s">
        <v>261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167"/>
      <c r="W383" s="167"/>
      <c r="X383" s="167"/>
      <c r="Y383" s="167"/>
      <c r="Z383" s="166" t="s">
        <v>260</v>
      </c>
      <c r="AA383" s="168">
        <v>103.9</v>
      </c>
      <c r="AB383" s="168"/>
      <c r="AC383" s="168">
        <v>103.9</v>
      </c>
      <c r="AD383" s="168"/>
      <c r="AE383" s="168"/>
      <c r="AF383" s="168"/>
      <c r="AG383" s="168"/>
      <c r="AH383" s="168"/>
      <c r="AI383" s="168"/>
      <c r="AJ383" s="168"/>
      <c r="AK383" s="168"/>
      <c r="AL383" s="168"/>
      <c r="AM383" s="168"/>
      <c r="AN383" s="168"/>
      <c r="AO383" s="168"/>
      <c r="AP383" s="168">
        <v>103.9</v>
      </c>
      <c r="AQ383" s="168">
        <v>103.9</v>
      </c>
      <c r="AR383" s="166" t="s">
        <v>260</v>
      </c>
    </row>
    <row r="384" spans="1:44" ht="66.75" customHeight="1">
      <c r="A384" s="166" t="s">
        <v>262</v>
      </c>
      <c r="B384" s="9"/>
      <c r="C384" s="9" t="s">
        <v>689</v>
      </c>
      <c r="D384" s="9"/>
      <c r="E384" s="9" t="s">
        <v>263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167"/>
      <c r="W384" s="167"/>
      <c r="X384" s="167"/>
      <c r="Y384" s="167"/>
      <c r="Z384" s="166" t="s">
        <v>262</v>
      </c>
      <c r="AA384" s="168">
        <v>103.9</v>
      </c>
      <c r="AB384" s="168"/>
      <c r="AC384" s="168">
        <v>103.9</v>
      </c>
      <c r="AD384" s="168"/>
      <c r="AE384" s="168"/>
      <c r="AF384" s="168"/>
      <c r="AG384" s="168"/>
      <c r="AH384" s="168"/>
      <c r="AI384" s="168"/>
      <c r="AJ384" s="168"/>
      <c r="AK384" s="168"/>
      <c r="AL384" s="168"/>
      <c r="AM384" s="168"/>
      <c r="AN384" s="168"/>
      <c r="AO384" s="168"/>
      <c r="AP384" s="168">
        <v>103.9</v>
      </c>
      <c r="AQ384" s="168">
        <v>103.9</v>
      </c>
      <c r="AR384" s="166" t="s">
        <v>262</v>
      </c>
    </row>
    <row r="385" spans="1:44" ht="66.75" customHeight="1">
      <c r="A385" s="166" t="s">
        <v>41</v>
      </c>
      <c r="B385" s="9"/>
      <c r="C385" s="9" t="s">
        <v>689</v>
      </c>
      <c r="D385" s="9"/>
      <c r="E385" s="9" t="s">
        <v>263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 t="s">
        <v>42</v>
      </c>
      <c r="U385" s="9"/>
      <c r="V385" s="167"/>
      <c r="W385" s="167"/>
      <c r="X385" s="167"/>
      <c r="Y385" s="167"/>
      <c r="Z385" s="166" t="s">
        <v>41</v>
      </c>
      <c r="AA385" s="168">
        <v>103.9</v>
      </c>
      <c r="AB385" s="168"/>
      <c r="AC385" s="168">
        <v>103.9</v>
      </c>
      <c r="AD385" s="168"/>
      <c r="AE385" s="168"/>
      <c r="AF385" s="168"/>
      <c r="AG385" s="168"/>
      <c r="AH385" s="168"/>
      <c r="AI385" s="168"/>
      <c r="AJ385" s="168"/>
      <c r="AK385" s="168"/>
      <c r="AL385" s="168"/>
      <c r="AM385" s="168"/>
      <c r="AN385" s="168"/>
      <c r="AO385" s="168"/>
      <c r="AP385" s="168">
        <v>103.9</v>
      </c>
      <c r="AQ385" s="168">
        <v>103.9</v>
      </c>
      <c r="AR385" s="166" t="s">
        <v>41</v>
      </c>
    </row>
    <row r="386" spans="1:44" ht="83.25" customHeight="1">
      <c r="A386" s="166" t="s">
        <v>264</v>
      </c>
      <c r="B386" s="9"/>
      <c r="C386" s="9" t="s">
        <v>689</v>
      </c>
      <c r="D386" s="9"/>
      <c r="E386" s="9" t="s">
        <v>265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167"/>
      <c r="W386" s="167"/>
      <c r="X386" s="167"/>
      <c r="Y386" s="167"/>
      <c r="Z386" s="166" t="s">
        <v>264</v>
      </c>
      <c r="AA386" s="168">
        <v>17455.6</v>
      </c>
      <c r="AB386" s="168"/>
      <c r="AC386" s="168">
        <v>17455.6</v>
      </c>
      <c r="AD386" s="168"/>
      <c r="AE386" s="168"/>
      <c r="AF386" s="168"/>
      <c r="AG386" s="168"/>
      <c r="AH386" s="168"/>
      <c r="AI386" s="168"/>
      <c r="AJ386" s="168"/>
      <c r="AK386" s="168"/>
      <c r="AL386" s="168"/>
      <c r="AM386" s="168"/>
      <c r="AN386" s="168"/>
      <c r="AO386" s="168"/>
      <c r="AP386" s="168">
        <v>17660.4</v>
      </c>
      <c r="AQ386" s="168">
        <v>18812.5</v>
      </c>
      <c r="AR386" s="166" t="s">
        <v>264</v>
      </c>
    </row>
    <row r="387" spans="1:44" ht="83.25" customHeight="1">
      <c r="A387" s="166" t="s">
        <v>260</v>
      </c>
      <c r="B387" s="9"/>
      <c r="C387" s="9" t="s">
        <v>689</v>
      </c>
      <c r="D387" s="9"/>
      <c r="E387" s="9" t="s">
        <v>277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167"/>
      <c r="W387" s="167"/>
      <c r="X387" s="167"/>
      <c r="Y387" s="167"/>
      <c r="Z387" s="166" t="s">
        <v>260</v>
      </c>
      <c r="AA387" s="168">
        <v>17455.6</v>
      </c>
      <c r="AB387" s="168"/>
      <c r="AC387" s="168">
        <v>17455.6</v>
      </c>
      <c r="AD387" s="168"/>
      <c r="AE387" s="168"/>
      <c r="AF387" s="168"/>
      <c r="AG387" s="168"/>
      <c r="AH387" s="168"/>
      <c r="AI387" s="168"/>
      <c r="AJ387" s="168"/>
      <c r="AK387" s="168"/>
      <c r="AL387" s="168"/>
      <c r="AM387" s="168"/>
      <c r="AN387" s="168"/>
      <c r="AO387" s="168"/>
      <c r="AP387" s="168">
        <v>17660.4</v>
      </c>
      <c r="AQ387" s="168">
        <v>18812.5</v>
      </c>
      <c r="AR387" s="166" t="s">
        <v>260</v>
      </c>
    </row>
    <row r="388" spans="1:44" ht="66.75" customHeight="1">
      <c r="A388" s="166" t="s">
        <v>262</v>
      </c>
      <c r="B388" s="9"/>
      <c r="C388" s="9" t="s">
        <v>689</v>
      </c>
      <c r="D388" s="9"/>
      <c r="E388" s="9" t="s">
        <v>278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167"/>
      <c r="W388" s="167"/>
      <c r="X388" s="167"/>
      <c r="Y388" s="167"/>
      <c r="Z388" s="166" t="s">
        <v>262</v>
      </c>
      <c r="AA388" s="168">
        <v>17455.6</v>
      </c>
      <c r="AB388" s="168"/>
      <c r="AC388" s="168">
        <v>17455.6</v>
      </c>
      <c r="AD388" s="168"/>
      <c r="AE388" s="168"/>
      <c r="AF388" s="168"/>
      <c r="AG388" s="168"/>
      <c r="AH388" s="168"/>
      <c r="AI388" s="168"/>
      <c r="AJ388" s="168"/>
      <c r="AK388" s="168"/>
      <c r="AL388" s="168"/>
      <c r="AM388" s="168"/>
      <c r="AN388" s="168"/>
      <c r="AO388" s="168"/>
      <c r="AP388" s="168">
        <v>17660.4</v>
      </c>
      <c r="AQ388" s="168">
        <v>18812.5</v>
      </c>
      <c r="AR388" s="166" t="s">
        <v>262</v>
      </c>
    </row>
    <row r="389" spans="1:44" ht="66.75" customHeight="1">
      <c r="A389" s="166" t="s">
        <v>41</v>
      </c>
      <c r="B389" s="9"/>
      <c r="C389" s="9" t="s">
        <v>689</v>
      </c>
      <c r="D389" s="9"/>
      <c r="E389" s="9" t="s">
        <v>278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 t="s">
        <v>42</v>
      </c>
      <c r="U389" s="9"/>
      <c r="V389" s="167"/>
      <c r="W389" s="167"/>
      <c r="X389" s="167"/>
      <c r="Y389" s="167"/>
      <c r="Z389" s="166" t="s">
        <v>41</v>
      </c>
      <c r="AA389" s="168">
        <v>17455.6</v>
      </c>
      <c r="AB389" s="168"/>
      <c r="AC389" s="168">
        <v>17455.6</v>
      </c>
      <c r="AD389" s="168"/>
      <c r="AE389" s="168"/>
      <c r="AF389" s="168"/>
      <c r="AG389" s="168"/>
      <c r="AH389" s="168"/>
      <c r="AI389" s="168"/>
      <c r="AJ389" s="168"/>
      <c r="AK389" s="168"/>
      <c r="AL389" s="168"/>
      <c r="AM389" s="168"/>
      <c r="AN389" s="168"/>
      <c r="AO389" s="168"/>
      <c r="AP389" s="168">
        <v>17660.4</v>
      </c>
      <c r="AQ389" s="168">
        <v>18812.5</v>
      </c>
      <c r="AR389" s="166" t="s">
        <v>41</v>
      </c>
    </row>
    <row r="390" spans="1:44" ht="66.75" customHeight="1">
      <c r="A390" s="166" t="s">
        <v>302</v>
      </c>
      <c r="B390" s="9"/>
      <c r="C390" s="9" t="s">
        <v>689</v>
      </c>
      <c r="D390" s="9"/>
      <c r="E390" s="9" t="s">
        <v>303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167"/>
      <c r="W390" s="167"/>
      <c r="X390" s="167"/>
      <c r="Y390" s="167"/>
      <c r="Z390" s="166" t="s">
        <v>302</v>
      </c>
      <c r="AA390" s="168">
        <v>7684</v>
      </c>
      <c r="AB390" s="168"/>
      <c r="AC390" s="168">
        <v>7684</v>
      </c>
      <c r="AD390" s="168"/>
      <c r="AE390" s="168"/>
      <c r="AF390" s="168"/>
      <c r="AG390" s="168"/>
      <c r="AH390" s="168"/>
      <c r="AI390" s="168"/>
      <c r="AJ390" s="168"/>
      <c r="AK390" s="168"/>
      <c r="AL390" s="168"/>
      <c r="AM390" s="168"/>
      <c r="AN390" s="168"/>
      <c r="AO390" s="168"/>
      <c r="AP390" s="168">
        <v>7671.4</v>
      </c>
      <c r="AQ390" s="168">
        <v>7671.4</v>
      </c>
      <c r="AR390" s="166" t="s">
        <v>302</v>
      </c>
    </row>
    <row r="391" spans="1:44" ht="83.25" customHeight="1">
      <c r="A391" s="166" t="s">
        <v>260</v>
      </c>
      <c r="B391" s="9"/>
      <c r="C391" s="9" t="s">
        <v>689</v>
      </c>
      <c r="D391" s="9"/>
      <c r="E391" s="9" t="s">
        <v>307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167"/>
      <c r="W391" s="167"/>
      <c r="X391" s="167"/>
      <c r="Y391" s="167"/>
      <c r="Z391" s="166" t="s">
        <v>260</v>
      </c>
      <c r="AA391" s="168">
        <v>237.5</v>
      </c>
      <c r="AB391" s="168"/>
      <c r="AC391" s="168">
        <v>237.5</v>
      </c>
      <c r="AD391" s="168"/>
      <c r="AE391" s="168"/>
      <c r="AF391" s="168"/>
      <c r="AG391" s="168"/>
      <c r="AH391" s="168"/>
      <c r="AI391" s="168"/>
      <c r="AJ391" s="168"/>
      <c r="AK391" s="168"/>
      <c r="AL391" s="168"/>
      <c r="AM391" s="168"/>
      <c r="AN391" s="168"/>
      <c r="AO391" s="168"/>
      <c r="AP391" s="168">
        <v>224.9</v>
      </c>
      <c r="AQ391" s="168">
        <v>224.9</v>
      </c>
      <c r="AR391" s="166" t="s">
        <v>260</v>
      </c>
    </row>
    <row r="392" spans="1:44" ht="66.75" customHeight="1">
      <c r="A392" s="166" t="s">
        <v>262</v>
      </c>
      <c r="B392" s="9"/>
      <c r="C392" s="9" t="s">
        <v>689</v>
      </c>
      <c r="D392" s="9"/>
      <c r="E392" s="9" t="s">
        <v>308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167"/>
      <c r="W392" s="167"/>
      <c r="X392" s="167"/>
      <c r="Y392" s="167"/>
      <c r="Z392" s="166" t="s">
        <v>262</v>
      </c>
      <c r="AA392" s="168">
        <v>237.5</v>
      </c>
      <c r="AB392" s="168"/>
      <c r="AC392" s="168">
        <v>237.5</v>
      </c>
      <c r="AD392" s="168"/>
      <c r="AE392" s="168"/>
      <c r="AF392" s="168"/>
      <c r="AG392" s="168"/>
      <c r="AH392" s="168"/>
      <c r="AI392" s="168"/>
      <c r="AJ392" s="168"/>
      <c r="AK392" s="168"/>
      <c r="AL392" s="168"/>
      <c r="AM392" s="168"/>
      <c r="AN392" s="168"/>
      <c r="AO392" s="168"/>
      <c r="AP392" s="168">
        <v>224.9</v>
      </c>
      <c r="AQ392" s="168">
        <v>224.9</v>
      </c>
      <c r="AR392" s="166" t="s">
        <v>262</v>
      </c>
    </row>
    <row r="393" spans="1:44" ht="66.75" customHeight="1">
      <c r="A393" s="166" t="s">
        <v>41</v>
      </c>
      <c r="B393" s="9"/>
      <c r="C393" s="9" t="s">
        <v>689</v>
      </c>
      <c r="D393" s="9"/>
      <c r="E393" s="9" t="s">
        <v>308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 t="s">
        <v>42</v>
      </c>
      <c r="U393" s="9"/>
      <c r="V393" s="167"/>
      <c r="W393" s="167"/>
      <c r="X393" s="167"/>
      <c r="Y393" s="167"/>
      <c r="Z393" s="166" t="s">
        <v>41</v>
      </c>
      <c r="AA393" s="168">
        <v>237.5</v>
      </c>
      <c r="AB393" s="168"/>
      <c r="AC393" s="168">
        <v>237.5</v>
      </c>
      <c r="AD393" s="168"/>
      <c r="AE393" s="168"/>
      <c r="AF393" s="168"/>
      <c r="AG393" s="168"/>
      <c r="AH393" s="168"/>
      <c r="AI393" s="168"/>
      <c r="AJ393" s="168"/>
      <c r="AK393" s="168"/>
      <c r="AL393" s="168"/>
      <c r="AM393" s="168"/>
      <c r="AN393" s="168"/>
      <c r="AO393" s="168"/>
      <c r="AP393" s="168">
        <v>224.9</v>
      </c>
      <c r="AQ393" s="168">
        <v>224.9</v>
      </c>
      <c r="AR393" s="166" t="s">
        <v>41</v>
      </c>
    </row>
    <row r="394" spans="1:44" ht="183.75" customHeight="1">
      <c r="A394" s="18" t="s">
        <v>309</v>
      </c>
      <c r="B394" s="9"/>
      <c r="C394" s="9" t="s">
        <v>689</v>
      </c>
      <c r="D394" s="9"/>
      <c r="E394" s="9" t="s">
        <v>310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167"/>
      <c r="W394" s="167"/>
      <c r="X394" s="167"/>
      <c r="Y394" s="167"/>
      <c r="Z394" s="18" t="s">
        <v>309</v>
      </c>
      <c r="AA394" s="168">
        <v>7446.5</v>
      </c>
      <c r="AB394" s="168"/>
      <c r="AC394" s="168">
        <v>7446.5</v>
      </c>
      <c r="AD394" s="168"/>
      <c r="AE394" s="168"/>
      <c r="AF394" s="168"/>
      <c r="AG394" s="168"/>
      <c r="AH394" s="168"/>
      <c r="AI394" s="168"/>
      <c r="AJ394" s="168"/>
      <c r="AK394" s="168"/>
      <c r="AL394" s="168"/>
      <c r="AM394" s="168"/>
      <c r="AN394" s="168"/>
      <c r="AO394" s="168"/>
      <c r="AP394" s="168">
        <v>7446.5</v>
      </c>
      <c r="AQ394" s="168">
        <v>7446.5</v>
      </c>
      <c r="AR394" s="18" t="s">
        <v>309</v>
      </c>
    </row>
    <row r="395" spans="1:44" ht="166.5" customHeight="1">
      <c r="A395" s="18" t="s">
        <v>311</v>
      </c>
      <c r="B395" s="9"/>
      <c r="C395" s="9" t="s">
        <v>689</v>
      </c>
      <c r="D395" s="9"/>
      <c r="E395" s="9" t="s">
        <v>312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167"/>
      <c r="W395" s="167"/>
      <c r="X395" s="167"/>
      <c r="Y395" s="167"/>
      <c r="Z395" s="18" t="s">
        <v>311</v>
      </c>
      <c r="AA395" s="168">
        <v>7446.5</v>
      </c>
      <c r="AB395" s="168"/>
      <c r="AC395" s="168">
        <v>7446.5</v>
      </c>
      <c r="AD395" s="168"/>
      <c r="AE395" s="168"/>
      <c r="AF395" s="168"/>
      <c r="AG395" s="168"/>
      <c r="AH395" s="168"/>
      <c r="AI395" s="168"/>
      <c r="AJ395" s="168"/>
      <c r="AK395" s="168"/>
      <c r="AL395" s="168"/>
      <c r="AM395" s="168"/>
      <c r="AN395" s="168"/>
      <c r="AO395" s="168"/>
      <c r="AP395" s="168">
        <v>7446.5</v>
      </c>
      <c r="AQ395" s="168">
        <v>7446.5</v>
      </c>
      <c r="AR395" s="18" t="s">
        <v>311</v>
      </c>
    </row>
    <row r="396" spans="1:44" ht="33" customHeight="1">
      <c r="A396" s="166" t="s">
        <v>96</v>
      </c>
      <c r="B396" s="9"/>
      <c r="C396" s="9" t="s">
        <v>689</v>
      </c>
      <c r="D396" s="9"/>
      <c r="E396" s="9" t="s">
        <v>312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 t="s">
        <v>97</v>
      </c>
      <c r="U396" s="9"/>
      <c r="V396" s="167"/>
      <c r="W396" s="167"/>
      <c r="X396" s="167"/>
      <c r="Y396" s="167"/>
      <c r="Z396" s="166" t="s">
        <v>96</v>
      </c>
      <c r="AA396" s="168">
        <v>2000</v>
      </c>
      <c r="AB396" s="168"/>
      <c r="AC396" s="168">
        <v>2000</v>
      </c>
      <c r="AD396" s="168"/>
      <c r="AE396" s="168"/>
      <c r="AF396" s="168"/>
      <c r="AG396" s="168"/>
      <c r="AH396" s="168"/>
      <c r="AI396" s="168"/>
      <c r="AJ396" s="168"/>
      <c r="AK396" s="168"/>
      <c r="AL396" s="168"/>
      <c r="AM396" s="168"/>
      <c r="AN396" s="168"/>
      <c r="AO396" s="168"/>
      <c r="AP396" s="168">
        <v>2000</v>
      </c>
      <c r="AQ396" s="168">
        <v>2000</v>
      </c>
      <c r="AR396" s="166" t="s">
        <v>96</v>
      </c>
    </row>
    <row r="397" spans="1:44" ht="66.75" customHeight="1">
      <c r="A397" s="166" t="s">
        <v>41</v>
      </c>
      <c r="B397" s="9"/>
      <c r="C397" s="9" t="s">
        <v>689</v>
      </c>
      <c r="D397" s="9"/>
      <c r="E397" s="9" t="s">
        <v>312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 t="s">
        <v>42</v>
      </c>
      <c r="U397" s="9"/>
      <c r="V397" s="167"/>
      <c r="W397" s="167"/>
      <c r="X397" s="167"/>
      <c r="Y397" s="167"/>
      <c r="Z397" s="166" t="s">
        <v>41</v>
      </c>
      <c r="AA397" s="168">
        <v>5446.5</v>
      </c>
      <c r="AB397" s="168"/>
      <c r="AC397" s="168">
        <v>5446.5</v>
      </c>
      <c r="AD397" s="168"/>
      <c r="AE397" s="168"/>
      <c r="AF397" s="168"/>
      <c r="AG397" s="168"/>
      <c r="AH397" s="168"/>
      <c r="AI397" s="168"/>
      <c r="AJ397" s="168"/>
      <c r="AK397" s="168"/>
      <c r="AL397" s="168"/>
      <c r="AM397" s="168"/>
      <c r="AN397" s="168"/>
      <c r="AO397" s="168"/>
      <c r="AP397" s="168">
        <v>5446.5</v>
      </c>
      <c r="AQ397" s="168">
        <v>5446.5</v>
      </c>
      <c r="AR397" s="166" t="s">
        <v>41</v>
      </c>
    </row>
    <row r="398" spans="1:44" ht="49.5" customHeight="1">
      <c r="A398" s="166" t="s">
        <v>418</v>
      </c>
      <c r="B398" s="9"/>
      <c r="C398" s="9" t="s">
        <v>689</v>
      </c>
      <c r="D398" s="9"/>
      <c r="E398" s="9" t="s">
        <v>419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167"/>
      <c r="W398" s="167"/>
      <c r="X398" s="167"/>
      <c r="Y398" s="167"/>
      <c r="Z398" s="166" t="s">
        <v>418</v>
      </c>
      <c r="AA398" s="168">
        <v>195.2</v>
      </c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/>
      <c r="AM398" s="168"/>
      <c r="AN398" s="168"/>
      <c r="AO398" s="168"/>
      <c r="AP398" s="168">
        <v>122</v>
      </c>
      <c r="AQ398" s="168"/>
      <c r="AR398" s="166" t="s">
        <v>418</v>
      </c>
    </row>
    <row r="399" spans="1:44" ht="83.25" customHeight="1">
      <c r="A399" s="166" t="s">
        <v>436</v>
      </c>
      <c r="B399" s="9"/>
      <c r="C399" s="9" t="s">
        <v>689</v>
      </c>
      <c r="D399" s="9"/>
      <c r="E399" s="9" t="s">
        <v>437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167"/>
      <c r="W399" s="167"/>
      <c r="X399" s="167"/>
      <c r="Y399" s="167"/>
      <c r="Z399" s="166" t="s">
        <v>436</v>
      </c>
      <c r="AA399" s="168">
        <v>195.2</v>
      </c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8"/>
      <c r="AL399" s="168"/>
      <c r="AM399" s="168"/>
      <c r="AN399" s="168"/>
      <c r="AO399" s="168"/>
      <c r="AP399" s="168">
        <v>122</v>
      </c>
      <c r="AQ399" s="168"/>
      <c r="AR399" s="166" t="s">
        <v>436</v>
      </c>
    </row>
    <row r="400" spans="1:44" ht="49.5" customHeight="1">
      <c r="A400" s="166" t="s">
        <v>195</v>
      </c>
      <c r="B400" s="9"/>
      <c r="C400" s="9" t="s">
        <v>689</v>
      </c>
      <c r="D400" s="9"/>
      <c r="E400" s="9" t="s">
        <v>437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 t="s">
        <v>196</v>
      </c>
      <c r="U400" s="9"/>
      <c r="V400" s="167"/>
      <c r="W400" s="167"/>
      <c r="X400" s="167"/>
      <c r="Y400" s="167"/>
      <c r="Z400" s="166" t="s">
        <v>195</v>
      </c>
      <c r="AA400" s="168">
        <v>195.2</v>
      </c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>
        <v>122</v>
      </c>
      <c r="AQ400" s="168"/>
      <c r="AR400" s="166" t="s">
        <v>195</v>
      </c>
    </row>
    <row r="401" spans="1:44" ht="16.5" customHeight="1">
      <c r="A401" s="166" t="s">
        <v>690</v>
      </c>
      <c r="B401" s="9"/>
      <c r="C401" s="9" t="s">
        <v>691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167"/>
      <c r="W401" s="167"/>
      <c r="X401" s="167"/>
      <c r="Y401" s="167"/>
      <c r="Z401" s="166" t="s">
        <v>690</v>
      </c>
      <c r="AA401" s="168">
        <v>3136.7</v>
      </c>
      <c r="AB401" s="168"/>
      <c r="AC401" s="168">
        <v>3136.7</v>
      </c>
      <c r="AD401" s="168"/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168"/>
      <c r="AP401" s="168">
        <v>3182.1</v>
      </c>
      <c r="AQ401" s="168">
        <v>3565.7</v>
      </c>
      <c r="AR401" s="166" t="s">
        <v>690</v>
      </c>
    </row>
    <row r="402" spans="1:44" ht="33" customHeight="1">
      <c r="A402" s="166" t="s">
        <v>249</v>
      </c>
      <c r="B402" s="9"/>
      <c r="C402" s="9" t="s">
        <v>691</v>
      </c>
      <c r="D402" s="9"/>
      <c r="E402" s="9" t="s">
        <v>250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167"/>
      <c r="W402" s="167"/>
      <c r="X402" s="167"/>
      <c r="Y402" s="167"/>
      <c r="Z402" s="166" t="s">
        <v>249</v>
      </c>
      <c r="AA402" s="168">
        <v>3136.7</v>
      </c>
      <c r="AB402" s="168"/>
      <c r="AC402" s="168">
        <v>3136.7</v>
      </c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>
        <v>3182.1</v>
      </c>
      <c r="AQ402" s="168">
        <v>3565.7</v>
      </c>
      <c r="AR402" s="166" t="s">
        <v>249</v>
      </c>
    </row>
    <row r="403" spans="1:44" ht="66.75" customHeight="1">
      <c r="A403" s="166" t="s">
        <v>251</v>
      </c>
      <c r="B403" s="9"/>
      <c r="C403" s="9" t="s">
        <v>691</v>
      </c>
      <c r="D403" s="9"/>
      <c r="E403" s="9" t="s">
        <v>252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167"/>
      <c r="W403" s="167"/>
      <c r="X403" s="167"/>
      <c r="Y403" s="167"/>
      <c r="Z403" s="166" t="s">
        <v>251</v>
      </c>
      <c r="AA403" s="168">
        <v>3136.7</v>
      </c>
      <c r="AB403" s="168"/>
      <c r="AC403" s="168">
        <v>3136.7</v>
      </c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>
        <v>3182.1</v>
      </c>
      <c r="AQ403" s="168">
        <v>3565.7</v>
      </c>
      <c r="AR403" s="166" t="s">
        <v>251</v>
      </c>
    </row>
    <row r="404" spans="1:44" ht="83.25" customHeight="1">
      <c r="A404" s="166" t="s">
        <v>260</v>
      </c>
      <c r="B404" s="9"/>
      <c r="C404" s="9" t="s">
        <v>691</v>
      </c>
      <c r="D404" s="9"/>
      <c r="E404" s="9" t="s">
        <v>261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167"/>
      <c r="W404" s="167"/>
      <c r="X404" s="167"/>
      <c r="Y404" s="167"/>
      <c r="Z404" s="166" t="s">
        <v>260</v>
      </c>
      <c r="AA404" s="168">
        <v>3136.7</v>
      </c>
      <c r="AB404" s="168"/>
      <c r="AC404" s="168">
        <v>3136.7</v>
      </c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>
        <v>3182.1</v>
      </c>
      <c r="AQ404" s="168">
        <v>3565.7</v>
      </c>
      <c r="AR404" s="166" t="s">
        <v>260</v>
      </c>
    </row>
    <row r="405" spans="1:44" ht="66.75" customHeight="1">
      <c r="A405" s="166" t="s">
        <v>262</v>
      </c>
      <c r="B405" s="9"/>
      <c r="C405" s="9" t="s">
        <v>691</v>
      </c>
      <c r="D405" s="9"/>
      <c r="E405" s="9" t="s">
        <v>263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167"/>
      <c r="W405" s="167"/>
      <c r="X405" s="167"/>
      <c r="Y405" s="167"/>
      <c r="Z405" s="166" t="s">
        <v>262</v>
      </c>
      <c r="AA405" s="168">
        <v>3136.7</v>
      </c>
      <c r="AB405" s="168"/>
      <c r="AC405" s="168">
        <v>3136.7</v>
      </c>
      <c r="AD405" s="168"/>
      <c r="AE405" s="168"/>
      <c r="AF405" s="168"/>
      <c r="AG405" s="168"/>
      <c r="AH405" s="168"/>
      <c r="AI405" s="168"/>
      <c r="AJ405" s="168"/>
      <c r="AK405" s="168"/>
      <c r="AL405" s="168"/>
      <c r="AM405" s="168"/>
      <c r="AN405" s="168"/>
      <c r="AO405" s="168"/>
      <c r="AP405" s="168">
        <v>3182.1</v>
      </c>
      <c r="AQ405" s="168">
        <v>3565.7</v>
      </c>
      <c r="AR405" s="166" t="s">
        <v>262</v>
      </c>
    </row>
    <row r="406" spans="1:44" ht="33" customHeight="1">
      <c r="A406" s="166" t="s">
        <v>96</v>
      </c>
      <c r="B406" s="9"/>
      <c r="C406" s="9" t="s">
        <v>691</v>
      </c>
      <c r="D406" s="9"/>
      <c r="E406" s="9" t="s">
        <v>263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 t="s">
        <v>97</v>
      </c>
      <c r="U406" s="9"/>
      <c r="V406" s="167"/>
      <c r="W406" s="167"/>
      <c r="X406" s="167"/>
      <c r="Y406" s="167"/>
      <c r="Z406" s="166" t="s">
        <v>96</v>
      </c>
      <c r="AA406" s="168">
        <v>244.7</v>
      </c>
      <c r="AB406" s="168"/>
      <c r="AC406" s="168">
        <v>244.7</v>
      </c>
      <c r="AD406" s="168"/>
      <c r="AE406" s="168"/>
      <c r="AF406" s="168"/>
      <c r="AG406" s="168"/>
      <c r="AH406" s="168"/>
      <c r="AI406" s="168"/>
      <c r="AJ406" s="168"/>
      <c r="AK406" s="168"/>
      <c r="AL406" s="168"/>
      <c r="AM406" s="168"/>
      <c r="AN406" s="168"/>
      <c r="AO406" s="168"/>
      <c r="AP406" s="168">
        <v>290.1</v>
      </c>
      <c r="AQ406" s="168">
        <v>673.7</v>
      </c>
      <c r="AR406" s="166" t="s">
        <v>96</v>
      </c>
    </row>
    <row r="407" spans="1:44" ht="66.75" customHeight="1">
      <c r="A407" s="166" t="s">
        <v>41</v>
      </c>
      <c r="B407" s="9"/>
      <c r="C407" s="9" t="s">
        <v>691</v>
      </c>
      <c r="D407" s="9"/>
      <c r="E407" s="9" t="s">
        <v>263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 t="s">
        <v>42</v>
      </c>
      <c r="U407" s="9"/>
      <c r="V407" s="167"/>
      <c r="W407" s="167"/>
      <c r="X407" s="167"/>
      <c r="Y407" s="167"/>
      <c r="Z407" s="166" t="s">
        <v>41</v>
      </c>
      <c r="AA407" s="168">
        <v>2892</v>
      </c>
      <c r="AB407" s="168"/>
      <c r="AC407" s="168">
        <v>2892</v>
      </c>
      <c r="AD407" s="168"/>
      <c r="AE407" s="168"/>
      <c r="AF407" s="168"/>
      <c r="AG407" s="168"/>
      <c r="AH407" s="168"/>
      <c r="AI407" s="168"/>
      <c r="AJ407" s="168"/>
      <c r="AK407" s="168"/>
      <c r="AL407" s="168"/>
      <c r="AM407" s="168"/>
      <c r="AN407" s="168"/>
      <c r="AO407" s="168"/>
      <c r="AP407" s="168">
        <v>2892</v>
      </c>
      <c r="AQ407" s="168">
        <v>2892</v>
      </c>
      <c r="AR407" s="166" t="s">
        <v>41</v>
      </c>
    </row>
    <row r="408" spans="1:44" ht="16.5" customHeight="1">
      <c r="A408" s="166" t="s">
        <v>692</v>
      </c>
      <c r="B408" s="9"/>
      <c r="C408" s="9" t="s">
        <v>693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167"/>
      <c r="W408" s="167"/>
      <c r="X408" s="167"/>
      <c r="Y408" s="167"/>
      <c r="Z408" s="166" t="s">
        <v>692</v>
      </c>
      <c r="AA408" s="168">
        <v>692.54</v>
      </c>
      <c r="AB408" s="168"/>
      <c r="AC408" s="168"/>
      <c r="AD408" s="168">
        <v>692.54</v>
      </c>
      <c r="AE408" s="168"/>
      <c r="AF408" s="168"/>
      <c r="AG408" s="168"/>
      <c r="AH408" s="168"/>
      <c r="AI408" s="168"/>
      <c r="AJ408" s="168"/>
      <c r="AK408" s="168"/>
      <c r="AL408" s="168"/>
      <c r="AM408" s="168"/>
      <c r="AN408" s="168"/>
      <c r="AO408" s="168"/>
      <c r="AP408" s="168">
        <v>250</v>
      </c>
      <c r="AQ408" s="168"/>
      <c r="AR408" s="166" t="s">
        <v>692</v>
      </c>
    </row>
    <row r="409" spans="1:44" ht="16.5" customHeight="1">
      <c r="A409" s="166" t="s">
        <v>1120</v>
      </c>
      <c r="B409" s="9"/>
      <c r="C409" s="9" t="s">
        <v>1121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167"/>
      <c r="W409" s="167"/>
      <c r="X409" s="167"/>
      <c r="Y409" s="167"/>
      <c r="Z409" s="166" t="s">
        <v>1120</v>
      </c>
      <c r="AA409" s="168">
        <v>692.54</v>
      </c>
      <c r="AB409" s="168"/>
      <c r="AC409" s="168"/>
      <c r="AD409" s="168">
        <v>692.54</v>
      </c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>
        <v>250</v>
      </c>
      <c r="AQ409" s="168"/>
      <c r="AR409" s="166" t="s">
        <v>1120</v>
      </c>
    </row>
    <row r="410" spans="1:44" ht="66.75" customHeight="1">
      <c r="A410" s="166" t="s">
        <v>98</v>
      </c>
      <c r="B410" s="9"/>
      <c r="C410" s="9" t="s">
        <v>1121</v>
      </c>
      <c r="D410" s="9"/>
      <c r="E410" s="9" t="s">
        <v>99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167"/>
      <c r="W410" s="167"/>
      <c r="X410" s="167"/>
      <c r="Y410" s="167"/>
      <c r="Z410" s="166" t="s">
        <v>98</v>
      </c>
      <c r="AA410" s="168">
        <v>692.54</v>
      </c>
      <c r="AB410" s="168"/>
      <c r="AC410" s="168"/>
      <c r="AD410" s="168">
        <v>692.54</v>
      </c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>
        <v>250</v>
      </c>
      <c r="AQ410" s="168"/>
      <c r="AR410" s="166" t="s">
        <v>98</v>
      </c>
    </row>
    <row r="411" spans="1:44" ht="49.5" customHeight="1">
      <c r="A411" s="166" t="s">
        <v>100</v>
      </c>
      <c r="B411" s="9"/>
      <c r="C411" s="9" t="s">
        <v>1121</v>
      </c>
      <c r="D411" s="9"/>
      <c r="E411" s="9" t="s">
        <v>101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167"/>
      <c r="W411" s="167"/>
      <c r="X411" s="167"/>
      <c r="Y411" s="167"/>
      <c r="Z411" s="166" t="s">
        <v>100</v>
      </c>
      <c r="AA411" s="168">
        <v>692.54</v>
      </c>
      <c r="AB411" s="168"/>
      <c r="AC411" s="168"/>
      <c r="AD411" s="168">
        <v>692.54</v>
      </c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>
        <v>250</v>
      </c>
      <c r="AQ411" s="168"/>
      <c r="AR411" s="166" t="s">
        <v>100</v>
      </c>
    </row>
    <row r="412" spans="1:44" ht="99.75" customHeight="1">
      <c r="A412" s="166" t="s">
        <v>109</v>
      </c>
      <c r="B412" s="9"/>
      <c r="C412" s="9" t="s">
        <v>1121</v>
      </c>
      <c r="D412" s="9"/>
      <c r="E412" s="9" t="s">
        <v>110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167"/>
      <c r="W412" s="167"/>
      <c r="X412" s="167"/>
      <c r="Y412" s="167"/>
      <c r="Z412" s="166" t="s">
        <v>109</v>
      </c>
      <c r="AA412" s="168">
        <v>692.54</v>
      </c>
      <c r="AB412" s="168"/>
      <c r="AC412" s="168"/>
      <c r="AD412" s="168">
        <v>692.54</v>
      </c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>
        <v>250</v>
      </c>
      <c r="AQ412" s="168"/>
      <c r="AR412" s="166" t="s">
        <v>109</v>
      </c>
    </row>
    <row r="413" spans="1:44" ht="83.25" customHeight="1">
      <c r="A413" s="166" t="s">
        <v>1100</v>
      </c>
      <c r="B413" s="9"/>
      <c r="C413" s="9" t="s">
        <v>1121</v>
      </c>
      <c r="D413" s="9"/>
      <c r="E413" s="9" t="s">
        <v>1099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167"/>
      <c r="W413" s="167"/>
      <c r="X413" s="167"/>
      <c r="Y413" s="167"/>
      <c r="Z413" s="166" t="s">
        <v>1100</v>
      </c>
      <c r="AA413" s="168">
        <v>692.54</v>
      </c>
      <c r="AB413" s="168"/>
      <c r="AC413" s="168"/>
      <c r="AD413" s="168">
        <v>692.54</v>
      </c>
      <c r="AE413" s="168"/>
      <c r="AF413" s="168"/>
      <c r="AG413" s="168"/>
      <c r="AH413" s="168"/>
      <c r="AI413" s="168"/>
      <c r="AJ413" s="168"/>
      <c r="AK413" s="168"/>
      <c r="AL413" s="168"/>
      <c r="AM413" s="168"/>
      <c r="AN413" s="168"/>
      <c r="AO413" s="168"/>
      <c r="AP413" s="168">
        <v>250</v>
      </c>
      <c r="AQ413" s="168"/>
      <c r="AR413" s="166" t="s">
        <v>1100</v>
      </c>
    </row>
    <row r="414" spans="1:44" ht="66.75" customHeight="1">
      <c r="A414" s="166" t="s">
        <v>41</v>
      </c>
      <c r="B414" s="9"/>
      <c r="C414" s="9" t="s">
        <v>1121</v>
      </c>
      <c r="D414" s="9"/>
      <c r="E414" s="9" t="s">
        <v>1099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 t="s">
        <v>42</v>
      </c>
      <c r="U414" s="9"/>
      <c r="V414" s="167"/>
      <c r="W414" s="167"/>
      <c r="X414" s="167"/>
      <c r="Y414" s="167"/>
      <c r="Z414" s="166" t="s">
        <v>41</v>
      </c>
      <c r="AA414" s="168">
        <v>692.54</v>
      </c>
      <c r="AB414" s="168"/>
      <c r="AC414" s="168"/>
      <c r="AD414" s="168">
        <v>692.54</v>
      </c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>
        <v>250</v>
      </c>
      <c r="AQ414" s="168"/>
      <c r="AR414" s="166" t="s">
        <v>41</v>
      </c>
    </row>
    <row r="415" spans="1:44" ht="49.5" customHeight="1">
      <c r="A415" s="162" t="s">
        <v>703</v>
      </c>
      <c r="B415" s="163" t="s">
        <v>704</v>
      </c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4"/>
      <c r="W415" s="164"/>
      <c r="X415" s="164"/>
      <c r="Y415" s="164"/>
      <c r="Z415" s="162" t="s">
        <v>703</v>
      </c>
      <c r="AA415" s="165">
        <v>1628.9</v>
      </c>
      <c r="AB415" s="165"/>
      <c r="AC415" s="165"/>
      <c r="AD415" s="165"/>
      <c r="AE415" s="165">
        <v>401.6</v>
      </c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>
        <v>1227.3</v>
      </c>
      <c r="AQ415" s="165">
        <v>1227.3</v>
      </c>
      <c r="AR415" s="162" t="s">
        <v>703</v>
      </c>
    </row>
    <row r="416" spans="1:44" ht="16.5" customHeight="1">
      <c r="A416" s="166" t="s">
        <v>629</v>
      </c>
      <c r="B416" s="9"/>
      <c r="C416" s="9" t="s">
        <v>630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167"/>
      <c r="W416" s="167"/>
      <c r="X416" s="167"/>
      <c r="Y416" s="167"/>
      <c r="Z416" s="166" t="s">
        <v>629</v>
      </c>
      <c r="AA416" s="168">
        <v>1628.9</v>
      </c>
      <c r="AB416" s="168"/>
      <c r="AC416" s="168"/>
      <c r="AD416" s="168"/>
      <c r="AE416" s="168">
        <v>401.6</v>
      </c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>
        <v>1227.3</v>
      </c>
      <c r="AQ416" s="168">
        <v>1227.3</v>
      </c>
      <c r="AR416" s="166" t="s">
        <v>629</v>
      </c>
    </row>
    <row r="417" spans="1:44" ht="83.25" customHeight="1">
      <c r="A417" s="166" t="s">
        <v>705</v>
      </c>
      <c r="B417" s="9"/>
      <c r="C417" s="9" t="s">
        <v>706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167"/>
      <c r="W417" s="167"/>
      <c r="X417" s="167"/>
      <c r="Y417" s="167"/>
      <c r="Z417" s="166" t="s">
        <v>705</v>
      </c>
      <c r="AA417" s="168">
        <v>1628.9</v>
      </c>
      <c r="AB417" s="168"/>
      <c r="AC417" s="168"/>
      <c r="AD417" s="168"/>
      <c r="AE417" s="168">
        <v>401.6</v>
      </c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>
        <v>1227.3</v>
      </c>
      <c r="AQ417" s="168">
        <v>1227.3</v>
      </c>
      <c r="AR417" s="166" t="s">
        <v>705</v>
      </c>
    </row>
    <row r="418" spans="1:44" ht="66.75" customHeight="1">
      <c r="A418" s="166" t="s">
        <v>1064</v>
      </c>
      <c r="B418" s="9"/>
      <c r="C418" s="9" t="s">
        <v>706</v>
      </c>
      <c r="D418" s="9"/>
      <c r="E418" s="9" t="s">
        <v>392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167"/>
      <c r="W418" s="167"/>
      <c r="X418" s="167"/>
      <c r="Y418" s="167"/>
      <c r="Z418" s="166" t="s">
        <v>1064</v>
      </c>
      <c r="AA418" s="168">
        <v>1628.9</v>
      </c>
      <c r="AB418" s="168"/>
      <c r="AC418" s="168"/>
      <c r="AD418" s="168"/>
      <c r="AE418" s="168">
        <v>401.6</v>
      </c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>
        <v>1227.3</v>
      </c>
      <c r="AQ418" s="168">
        <v>1227.3</v>
      </c>
      <c r="AR418" s="166" t="s">
        <v>1064</v>
      </c>
    </row>
    <row r="419" spans="1:44" ht="49.5" customHeight="1">
      <c r="A419" s="166" t="s">
        <v>395</v>
      </c>
      <c r="B419" s="9"/>
      <c r="C419" s="9" t="s">
        <v>706</v>
      </c>
      <c r="D419" s="9"/>
      <c r="E419" s="9" t="s">
        <v>396</v>
      </c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167"/>
      <c r="W419" s="167"/>
      <c r="X419" s="167"/>
      <c r="Y419" s="167"/>
      <c r="Z419" s="166" t="s">
        <v>395</v>
      </c>
      <c r="AA419" s="168">
        <v>754.8</v>
      </c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>
        <v>754.8</v>
      </c>
      <c r="AQ419" s="168">
        <v>754.8</v>
      </c>
      <c r="AR419" s="166" t="s">
        <v>395</v>
      </c>
    </row>
    <row r="420" spans="1:44" ht="110.25" customHeight="1">
      <c r="A420" s="166" t="s">
        <v>247</v>
      </c>
      <c r="B420" s="9"/>
      <c r="C420" s="9" t="s">
        <v>706</v>
      </c>
      <c r="D420" s="9"/>
      <c r="E420" s="9" t="s">
        <v>396</v>
      </c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 t="s">
        <v>248</v>
      </c>
      <c r="U420" s="9"/>
      <c r="V420" s="167"/>
      <c r="W420" s="167"/>
      <c r="X420" s="167"/>
      <c r="Y420" s="167"/>
      <c r="Z420" s="166" t="s">
        <v>247</v>
      </c>
      <c r="AA420" s="168">
        <v>754.8</v>
      </c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>
        <v>754.8</v>
      </c>
      <c r="AQ420" s="168">
        <v>754.8</v>
      </c>
      <c r="AR420" s="166" t="s">
        <v>247</v>
      </c>
    </row>
    <row r="421" spans="1:44" ht="33" customHeight="1">
      <c r="A421" s="166" t="s">
        <v>245</v>
      </c>
      <c r="B421" s="9"/>
      <c r="C421" s="9" t="s">
        <v>706</v>
      </c>
      <c r="D421" s="9"/>
      <c r="E421" s="9" t="s">
        <v>401</v>
      </c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167"/>
      <c r="W421" s="167"/>
      <c r="X421" s="167"/>
      <c r="Y421" s="167"/>
      <c r="Z421" s="166" t="s">
        <v>245</v>
      </c>
      <c r="AA421" s="168">
        <v>472.5</v>
      </c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>
        <v>472.5</v>
      </c>
      <c r="AQ421" s="168">
        <v>472.5</v>
      </c>
      <c r="AR421" s="166" t="s">
        <v>245</v>
      </c>
    </row>
    <row r="422" spans="1:44" ht="133.5" customHeight="1">
      <c r="A422" s="166" t="s">
        <v>247</v>
      </c>
      <c r="B422" s="9"/>
      <c r="C422" s="9" t="s">
        <v>706</v>
      </c>
      <c r="D422" s="9"/>
      <c r="E422" s="9" t="s">
        <v>401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 t="s">
        <v>248</v>
      </c>
      <c r="U422" s="9"/>
      <c r="V422" s="167"/>
      <c r="W422" s="167"/>
      <c r="X422" s="167"/>
      <c r="Y422" s="167"/>
      <c r="Z422" s="166" t="s">
        <v>247</v>
      </c>
      <c r="AA422" s="168">
        <v>382.5</v>
      </c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>
        <v>382.5</v>
      </c>
      <c r="AQ422" s="168">
        <v>382.5</v>
      </c>
      <c r="AR422" s="166" t="s">
        <v>247</v>
      </c>
    </row>
    <row r="423" spans="1:44" ht="49.5" customHeight="1">
      <c r="A423" s="166" t="s">
        <v>195</v>
      </c>
      <c r="B423" s="9"/>
      <c r="C423" s="9" t="s">
        <v>706</v>
      </c>
      <c r="D423" s="9"/>
      <c r="E423" s="9" t="s">
        <v>401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 t="s">
        <v>196</v>
      </c>
      <c r="U423" s="9"/>
      <c r="V423" s="167"/>
      <c r="W423" s="167"/>
      <c r="X423" s="167"/>
      <c r="Y423" s="167"/>
      <c r="Z423" s="166" t="s">
        <v>195</v>
      </c>
      <c r="AA423" s="168">
        <v>90</v>
      </c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>
        <v>90</v>
      </c>
      <c r="AQ423" s="168">
        <v>90</v>
      </c>
      <c r="AR423" s="166" t="s">
        <v>195</v>
      </c>
    </row>
    <row r="424" spans="1:44" ht="49.5" customHeight="1">
      <c r="A424" s="162" t="s">
        <v>707</v>
      </c>
      <c r="B424" s="163" t="s">
        <v>708</v>
      </c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4"/>
      <c r="W424" s="164"/>
      <c r="X424" s="164"/>
      <c r="Y424" s="164"/>
      <c r="Z424" s="162" t="s">
        <v>707</v>
      </c>
      <c r="AA424" s="165">
        <v>51571.9</v>
      </c>
      <c r="AB424" s="165"/>
      <c r="AC424" s="165"/>
      <c r="AD424" s="165"/>
      <c r="AE424" s="165">
        <v>154</v>
      </c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>
        <v>45341.4</v>
      </c>
      <c r="AQ424" s="165">
        <v>43767.2</v>
      </c>
      <c r="AR424" s="162" t="s">
        <v>707</v>
      </c>
    </row>
    <row r="425" spans="1:44" ht="16.5" customHeight="1">
      <c r="A425" s="166" t="s">
        <v>629</v>
      </c>
      <c r="B425" s="9"/>
      <c r="C425" s="9" t="s">
        <v>630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167"/>
      <c r="W425" s="167"/>
      <c r="X425" s="167"/>
      <c r="Y425" s="167"/>
      <c r="Z425" s="166" t="s">
        <v>629</v>
      </c>
      <c r="AA425" s="168">
        <v>6670.3</v>
      </c>
      <c r="AB425" s="168"/>
      <c r="AC425" s="168"/>
      <c r="AD425" s="168"/>
      <c r="AE425" s="168">
        <v>154</v>
      </c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>
        <v>6770.3</v>
      </c>
      <c r="AQ425" s="168">
        <v>6770.3</v>
      </c>
      <c r="AR425" s="166" t="s">
        <v>629</v>
      </c>
    </row>
    <row r="426" spans="1:44" ht="83.25" customHeight="1">
      <c r="A426" s="166" t="s">
        <v>705</v>
      </c>
      <c r="B426" s="9"/>
      <c r="C426" s="9" t="s">
        <v>706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167"/>
      <c r="W426" s="167"/>
      <c r="X426" s="167"/>
      <c r="Y426" s="167"/>
      <c r="Z426" s="166" t="s">
        <v>705</v>
      </c>
      <c r="AA426" s="168">
        <v>5970.3</v>
      </c>
      <c r="AB426" s="168"/>
      <c r="AC426" s="168"/>
      <c r="AD426" s="168"/>
      <c r="AE426" s="168">
        <v>154</v>
      </c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>
        <v>5970.3</v>
      </c>
      <c r="AQ426" s="168">
        <v>5970.3</v>
      </c>
      <c r="AR426" s="166" t="s">
        <v>705</v>
      </c>
    </row>
    <row r="427" spans="1:44" ht="83.25" customHeight="1">
      <c r="A427" s="166" t="s">
        <v>313</v>
      </c>
      <c r="B427" s="9"/>
      <c r="C427" s="9" t="s">
        <v>706</v>
      </c>
      <c r="D427" s="9"/>
      <c r="E427" s="9" t="s">
        <v>314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167"/>
      <c r="W427" s="167"/>
      <c r="X427" s="167"/>
      <c r="Y427" s="167"/>
      <c r="Z427" s="166" t="s">
        <v>313</v>
      </c>
      <c r="AA427" s="168">
        <v>5970.3</v>
      </c>
      <c r="AB427" s="168"/>
      <c r="AC427" s="168"/>
      <c r="AD427" s="168"/>
      <c r="AE427" s="168">
        <v>154</v>
      </c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>
        <v>5970.3</v>
      </c>
      <c r="AQ427" s="168">
        <v>5970.3</v>
      </c>
      <c r="AR427" s="166" t="s">
        <v>313</v>
      </c>
    </row>
    <row r="428" spans="1:44" ht="33" customHeight="1">
      <c r="A428" s="166" t="s">
        <v>329</v>
      </c>
      <c r="B428" s="9"/>
      <c r="C428" s="9" t="s">
        <v>706</v>
      </c>
      <c r="D428" s="9"/>
      <c r="E428" s="9" t="s">
        <v>330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167"/>
      <c r="W428" s="167"/>
      <c r="X428" s="167"/>
      <c r="Y428" s="167"/>
      <c r="Z428" s="166" t="s">
        <v>329</v>
      </c>
      <c r="AA428" s="168">
        <v>5970.3</v>
      </c>
      <c r="AB428" s="168"/>
      <c r="AC428" s="168"/>
      <c r="AD428" s="168"/>
      <c r="AE428" s="168">
        <v>154</v>
      </c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>
        <v>5970.3</v>
      </c>
      <c r="AQ428" s="168">
        <v>5970.3</v>
      </c>
      <c r="AR428" s="166" t="s">
        <v>329</v>
      </c>
    </row>
    <row r="429" spans="1:44" ht="66.75" customHeight="1">
      <c r="A429" s="166" t="s">
        <v>331</v>
      </c>
      <c r="B429" s="9"/>
      <c r="C429" s="9" t="s">
        <v>706</v>
      </c>
      <c r="D429" s="9"/>
      <c r="E429" s="9" t="s">
        <v>332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167"/>
      <c r="W429" s="167"/>
      <c r="X429" s="167"/>
      <c r="Y429" s="167"/>
      <c r="Z429" s="166" t="s">
        <v>331</v>
      </c>
      <c r="AA429" s="168">
        <v>5970.3</v>
      </c>
      <c r="AB429" s="168"/>
      <c r="AC429" s="168"/>
      <c r="AD429" s="168"/>
      <c r="AE429" s="168">
        <v>154</v>
      </c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>
        <v>5970.3</v>
      </c>
      <c r="AQ429" s="168">
        <v>5970.3</v>
      </c>
      <c r="AR429" s="166" t="s">
        <v>331</v>
      </c>
    </row>
    <row r="430" spans="1:44" ht="33" customHeight="1">
      <c r="A430" s="166" t="s">
        <v>245</v>
      </c>
      <c r="B430" s="9"/>
      <c r="C430" s="9" t="s">
        <v>706</v>
      </c>
      <c r="D430" s="9"/>
      <c r="E430" s="9" t="s">
        <v>333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167"/>
      <c r="W430" s="167"/>
      <c r="X430" s="167"/>
      <c r="Y430" s="167"/>
      <c r="Z430" s="166" t="s">
        <v>245</v>
      </c>
      <c r="AA430" s="168">
        <v>5816.3</v>
      </c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>
        <v>5816.3</v>
      </c>
      <c r="AQ430" s="168">
        <v>5816.3</v>
      </c>
      <c r="AR430" s="166" t="s">
        <v>245</v>
      </c>
    </row>
    <row r="431" spans="1:44" ht="133.5" customHeight="1">
      <c r="A431" s="166" t="s">
        <v>247</v>
      </c>
      <c r="B431" s="9"/>
      <c r="C431" s="9" t="s">
        <v>706</v>
      </c>
      <c r="D431" s="9"/>
      <c r="E431" s="9" t="s">
        <v>333</v>
      </c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 t="s">
        <v>248</v>
      </c>
      <c r="U431" s="9"/>
      <c r="V431" s="167"/>
      <c r="W431" s="167"/>
      <c r="X431" s="167"/>
      <c r="Y431" s="167"/>
      <c r="Z431" s="166" t="s">
        <v>247</v>
      </c>
      <c r="AA431" s="168">
        <v>5416.3</v>
      </c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>
        <v>5416.3</v>
      </c>
      <c r="AQ431" s="168">
        <v>5416.3</v>
      </c>
      <c r="AR431" s="166" t="s">
        <v>247</v>
      </c>
    </row>
    <row r="432" spans="1:44" ht="49.5" customHeight="1">
      <c r="A432" s="166" t="s">
        <v>195</v>
      </c>
      <c r="B432" s="9"/>
      <c r="C432" s="9" t="s">
        <v>706</v>
      </c>
      <c r="D432" s="9"/>
      <c r="E432" s="9" t="s">
        <v>333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 t="s">
        <v>196</v>
      </c>
      <c r="U432" s="9"/>
      <c r="V432" s="167"/>
      <c r="W432" s="167"/>
      <c r="X432" s="167"/>
      <c r="Y432" s="167"/>
      <c r="Z432" s="166" t="s">
        <v>195</v>
      </c>
      <c r="AA432" s="168">
        <v>400</v>
      </c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>
        <v>400</v>
      </c>
      <c r="AQ432" s="168">
        <v>400</v>
      </c>
      <c r="AR432" s="166" t="s">
        <v>195</v>
      </c>
    </row>
    <row r="433" spans="1:44" ht="33" customHeight="1">
      <c r="A433" s="166" t="s">
        <v>1106</v>
      </c>
      <c r="B433" s="9"/>
      <c r="C433" s="9" t="s">
        <v>706</v>
      </c>
      <c r="D433" s="9"/>
      <c r="E433" s="9" t="s">
        <v>1105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167"/>
      <c r="W433" s="167"/>
      <c r="X433" s="167"/>
      <c r="Y433" s="167"/>
      <c r="Z433" s="166" t="s">
        <v>1106</v>
      </c>
      <c r="AA433" s="168">
        <v>154</v>
      </c>
      <c r="AB433" s="168"/>
      <c r="AC433" s="168"/>
      <c r="AD433" s="168"/>
      <c r="AE433" s="168">
        <v>154</v>
      </c>
      <c r="AF433" s="168"/>
      <c r="AG433" s="168"/>
      <c r="AH433" s="168"/>
      <c r="AI433" s="168"/>
      <c r="AJ433" s="168"/>
      <c r="AK433" s="168"/>
      <c r="AL433" s="168"/>
      <c r="AM433" s="168"/>
      <c r="AN433" s="168"/>
      <c r="AO433" s="168"/>
      <c r="AP433" s="168">
        <v>154</v>
      </c>
      <c r="AQ433" s="168">
        <v>154</v>
      </c>
      <c r="AR433" s="166" t="s">
        <v>1106</v>
      </c>
    </row>
    <row r="434" spans="1:44" ht="133.5" customHeight="1">
      <c r="A434" s="166" t="s">
        <v>247</v>
      </c>
      <c r="B434" s="9"/>
      <c r="C434" s="9" t="s">
        <v>706</v>
      </c>
      <c r="D434" s="9"/>
      <c r="E434" s="9" t="s">
        <v>1105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 t="s">
        <v>248</v>
      </c>
      <c r="U434" s="9"/>
      <c r="V434" s="167"/>
      <c r="W434" s="167"/>
      <c r="X434" s="167"/>
      <c r="Y434" s="167"/>
      <c r="Z434" s="166" t="s">
        <v>247</v>
      </c>
      <c r="AA434" s="168">
        <v>124.3</v>
      </c>
      <c r="AB434" s="168"/>
      <c r="AC434" s="168"/>
      <c r="AD434" s="168"/>
      <c r="AE434" s="168">
        <v>124.3</v>
      </c>
      <c r="AF434" s="168"/>
      <c r="AG434" s="168"/>
      <c r="AH434" s="168"/>
      <c r="AI434" s="168"/>
      <c r="AJ434" s="168"/>
      <c r="AK434" s="168"/>
      <c r="AL434" s="168"/>
      <c r="AM434" s="168"/>
      <c r="AN434" s="168"/>
      <c r="AO434" s="168"/>
      <c r="AP434" s="168">
        <v>124.3</v>
      </c>
      <c r="AQ434" s="168">
        <v>124.3</v>
      </c>
      <c r="AR434" s="166" t="s">
        <v>247</v>
      </c>
    </row>
    <row r="435" spans="1:44" ht="49.5" customHeight="1">
      <c r="A435" s="166" t="s">
        <v>195</v>
      </c>
      <c r="B435" s="9"/>
      <c r="C435" s="9" t="s">
        <v>706</v>
      </c>
      <c r="D435" s="9"/>
      <c r="E435" s="9" t="s">
        <v>1105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 t="s">
        <v>196</v>
      </c>
      <c r="U435" s="9"/>
      <c r="V435" s="167"/>
      <c r="W435" s="167"/>
      <c r="X435" s="167"/>
      <c r="Y435" s="167"/>
      <c r="Z435" s="166" t="s">
        <v>195</v>
      </c>
      <c r="AA435" s="168">
        <v>29.7</v>
      </c>
      <c r="AB435" s="168"/>
      <c r="AC435" s="168"/>
      <c r="AD435" s="168"/>
      <c r="AE435" s="168">
        <v>29.7</v>
      </c>
      <c r="AF435" s="168"/>
      <c r="AG435" s="168"/>
      <c r="AH435" s="168"/>
      <c r="AI435" s="168"/>
      <c r="AJ435" s="168"/>
      <c r="AK435" s="168"/>
      <c r="AL435" s="168"/>
      <c r="AM435" s="168"/>
      <c r="AN435" s="168"/>
      <c r="AO435" s="168"/>
      <c r="AP435" s="168">
        <v>29.7</v>
      </c>
      <c r="AQ435" s="168">
        <v>29.7</v>
      </c>
      <c r="AR435" s="166" t="s">
        <v>195</v>
      </c>
    </row>
    <row r="436" spans="1:44" ht="16.5" customHeight="1">
      <c r="A436" s="166" t="s">
        <v>709</v>
      </c>
      <c r="B436" s="9"/>
      <c r="C436" s="9" t="s">
        <v>710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167"/>
      <c r="W436" s="167"/>
      <c r="X436" s="167"/>
      <c r="Y436" s="167"/>
      <c r="Z436" s="166" t="s">
        <v>709</v>
      </c>
      <c r="AA436" s="168">
        <v>700</v>
      </c>
      <c r="AB436" s="168"/>
      <c r="AC436" s="168"/>
      <c r="AD436" s="168"/>
      <c r="AE436" s="168"/>
      <c r="AF436" s="168"/>
      <c r="AG436" s="168"/>
      <c r="AH436" s="168"/>
      <c r="AI436" s="168"/>
      <c r="AJ436" s="168"/>
      <c r="AK436" s="168"/>
      <c r="AL436" s="168"/>
      <c r="AM436" s="168"/>
      <c r="AN436" s="168"/>
      <c r="AO436" s="168"/>
      <c r="AP436" s="168">
        <v>800</v>
      </c>
      <c r="AQ436" s="168">
        <v>800</v>
      </c>
      <c r="AR436" s="166" t="s">
        <v>709</v>
      </c>
    </row>
    <row r="437" spans="1:44" ht="83.25" customHeight="1">
      <c r="A437" s="166" t="s">
        <v>313</v>
      </c>
      <c r="B437" s="9"/>
      <c r="C437" s="9" t="s">
        <v>710</v>
      </c>
      <c r="D437" s="9"/>
      <c r="E437" s="9" t="s">
        <v>314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167"/>
      <c r="W437" s="167"/>
      <c r="X437" s="167"/>
      <c r="Y437" s="167"/>
      <c r="Z437" s="166" t="s">
        <v>313</v>
      </c>
      <c r="AA437" s="168">
        <v>700</v>
      </c>
      <c r="AB437" s="168"/>
      <c r="AC437" s="168"/>
      <c r="AD437" s="168"/>
      <c r="AE437" s="168"/>
      <c r="AF437" s="168"/>
      <c r="AG437" s="168"/>
      <c r="AH437" s="168"/>
      <c r="AI437" s="168"/>
      <c r="AJ437" s="168"/>
      <c r="AK437" s="168"/>
      <c r="AL437" s="168"/>
      <c r="AM437" s="168"/>
      <c r="AN437" s="168"/>
      <c r="AO437" s="168"/>
      <c r="AP437" s="168">
        <v>800</v>
      </c>
      <c r="AQ437" s="168">
        <v>800</v>
      </c>
      <c r="AR437" s="166" t="s">
        <v>313</v>
      </c>
    </row>
    <row r="438" spans="1:44" ht="49.5" customHeight="1">
      <c r="A438" s="166" t="s">
        <v>315</v>
      </c>
      <c r="B438" s="9"/>
      <c r="C438" s="9" t="s">
        <v>710</v>
      </c>
      <c r="D438" s="9"/>
      <c r="E438" s="9" t="s">
        <v>316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167"/>
      <c r="W438" s="167"/>
      <c r="X438" s="167"/>
      <c r="Y438" s="167"/>
      <c r="Z438" s="166" t="s">
        <v>315</v>
      </c>
      <c r="AA438" s="168">
        <v>700</v>
      </c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/>
      <c r="AM438" s="168"/>
      <c r="AN438" s="168"/>
      <c r="AO438" s="168"/>
      <c r="AP438" s="168">
        <v>800</v>
      </c>
      <c r="AQ438" s="168">
        <v>800</v>
      </c>
      <c r="AR438" s="166" t="s">
        <v>315</v>
      </c>
    </row>
    <row r="439" spans="1:44" ht="99.75" customHeight="1">
      <c r="A439" s="166" t="s">
        <v>317</v>
      </c>
      <c r="B439" s="9"/>
      <c r="C439" s="9" t="s">
        <v>710</v>
      </c>
      <c r="D439" s="9"/>
      <c r="E439" s="9" t="s">
        <v>318</v>
      </c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167"/>
      <c r="W439" s="167"/>
      <c r="X439" s="167"/>
      <c r="Y439" s="167"/>
      <c r="Z439" s="166" t="s">
        <v>317</v>
      </c>
      <c r="AA439" s="168">
        <v>700</v>
      </c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>
        <v>800</v>
      </c>
      <c r="AQ439" s="168">
        <v>800</v>
      </c>
      <c r="AR439" s="166" t="s">
        <v>317</v>
      </c>
    </row>
    <row r="440" spans="1:44" ht="33" customHeight="1">
      <c r="A440" s="166" t="s">
        <v>319</v>
      </c>
      <c r="B440" s="9"/>
      <c r="C440" s="9" t="s">
        <v>710</v>
      </c>
      <c r="D440" s="9"/>
      <c r="E440" s="9" t="s">
        <v>320</v>
      </c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167"/>
      <c r="W440" s="167"/>
      <c r="X440" s="167"/>
      <c r="Y440" s="167"/>
      <c r="Z440" s="166" t="s">
        <v>319</v>
      </c>
      <c r="AA440" s="168">
        <v>700</v>
      </c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>
        <v>800</v>
      </c>
      <c r="AQ440" s="168">
        <v>800</v>
      </c>
      <c r="AR440" s="166" t="s">
        <v>319</v>
      </c>
    </row>
    <row r="441" spans="1:44" ht="33" customHeight="1">
      <c r="A441" s="166" t="s">
        <v>181</v>
      </c>
      <c r="B441" s="9"/>
      <c r="C441" s="9" t="s">
        <v>710</v>
      </c>
      <c r="D441" s="9"/>
      <c r="E441" s="9" t="s">
        <v>320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 t="s">
        <v>182</v>
      </c>
      <c r="U441" s="9"/>
      <c r="V441" s="167"/>
      <c r="W441" s="167"/>
      <c r="X441" s="167"/>
      <c r="Y441" s="167"/>
      <c r="Z441" s="166" t="s">
        <v>181</v>
      </c>
      <c r="AA441" s="168">
        <v>700</v>
      </c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>
        <v>800</v>
      </c>
      <c r="AQ441" s="168">
        <v>800</v>
      </c>
      <c r="AR441" s="166" t="s">
        <v>181</v>
      </c>
    </row>
    <row r="442" spans="1:44" ht="66.75" customHeight="1">
      <c r="A442" s="166" t="s">
        <v>711</v>
      </c>
      <c r="B442" s="9"/>
      <c r="C442" s="9" t="s">
        <v>712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167"/>
      <c r="W442" s="167"/>
      <c r="X442" s="167"/>
      <c r="Y442" s="167"/>
      <c r="Z442" s="166" t="s">
        <v>711</v>
      </c>
      <c r="AA442" s="168">
        <v>44901.6</v>
      </c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>
        <v>38571.1</v>
      </c>
      <c r="AQ442" s="168">
        <v>36996.9</v>
      </c>
      <c r="AR442" s="166" t="s">
        <v>711</v>
      </c>
    </row>
    <row r="443" spans="1:44" ht="66.75" customHeight="1">
      <c r="A443" s="166" t="s">
        <v>713</v>
      </c>
      <c r="B443" s="9"/>
      <c r="C443" s="9" t="s">
        <v>714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167"/>
      <c r="W443" s="167"/>
      <c r="X443" s="167"/>
      <c r="Y443" s="167"/>
      <c r="Z443" s="166" t="s">
        <v>713</v>
      </c>
      <c r="AA443" s="168">
        <v>44901.6</v>
      </c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>
        <v>38571.1</v>
      </c>
      <c r="AQ443" s="168">
        <v>36996.9</v>
      </c>
      <c r="AR443" s="166" t="s">
        <v>713</v>
      </c>
    </row>
    <row r="444" spans="1:44" ht="83.25" customHeight="1">
      <c r="A444" s="166" t="s">
        <v>313</v>
      </c>
      <c r="B444" s="9"/>
      <c r="C444" s="9" t="s">
        <v>714</v>
      </c>
      <c r="D444" s="9"/>
      <c r="E444" s="9" t="s">
        <v>314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167"/>
      <c r="W444" s="167"/>
      <c r="X444" s="167"/>
      <c r="Y444" s="167"/>
      <c r="Z444" s="166" t="s">
        <v>313</v>
      </c>
      <c r="AA444" s="168">
        <v>44901.6</v>
      </c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>
        <v>38571.1</v>
      </c>
      <c r="AQ444" s="168">
        <v>36996.9</v>
      </c>
      <c r="AR444" s="166" t="s">
        <v>313</v>
      </c>
    </row>
    <row r="445" spans="1:44" ht="49.5" customHeight="1">
      <c r="A445" s="166" t="s">
        <v>321</v>
      </c>
      <c r="B445" s="9"/>
      <c r="C445" s="9" t="s">
        <v>714</v>
      </c>
      <c r="D445" s="9"/>
      <c r="E445" s="9" t="s">
        <v>322</v>
      </c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167"/>
      <c r="W445" s="167"/>
      <c r="X445" s="167"/>
      <c r="Y445" s="167"/>
      <c r="Z445" s="166" t="s">
        <v>321</v>
      </c>
      <c r="AA445" s="168">
        <v>44901.6</v>
      </c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>
        <v>38571.1</v>
      </c>
      <c r="AQ445" s="168">
        <v>36996.9</v>
      </c>
      <c r="AR445" s="166" t="s">
        <v>321</v>
      </c>
    </row>
    <row r="446" spans="1:44" ht="49.5" customHeight="1">
      <c r="A446" s="166" t="s">
        <v>323</v>
      </c>
      <c r="B446" s="9"/>
      <c r="C446" s="9" t="s">
        <v>714</v>
      </c>
      <c r="D446" s="9"/>
      <c r="E446" s="9" t="s">
        <v>324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167"/>
      <c r="W446" s="167"/>
      <c r="X446" s="167"/>
      <c r="Y446" s="167"/>
      <c r="Z446" s="166" t="s">
        <v>323</v>
      </c>
      <c r="AA446" s="168">
        <v>44901.6</v>
      </c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>
        <v>38571.1</v>
      </c>
      <c r="AQ446" s="168">
        <v>36996.9</v>
      </c>
      <c r="AR446" s="166" t="s">
        <v>323</v>
      </c>
    </row>
    <row r="447" spans="1:44" ht="66.75" customHeight="1">
      <c r="A447" s="166" t="s">
        <v>325</v>
      </c>
      <c r="B447" s="9"/>
      <c r="C447" s="9" t="s">
        <v>714</v>
      </c>
      <c r="D447" s="9"/>
      <c r="E447" s="9" t="s">
        <v>326</v>
      </c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167"/>
      <c r="W447" s="167"/>
      <c r="X447" s="167"/>
      <c r="Y447" s="167"/>
      <c r="Z447" s="166" t="s">
        <v>325</v>
      </c>
      <c r="AA447" s="168">
        <v>38527.6</v>
      </c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>
        <v>32197.1</v>
      </c>
      <c r="AQ447" s="168">
        <v>30622.9</v>
      </c>
      <c r="AR447" s="166" t="s">
        <v>325</v>
      </c>
    </row>
    <row r="448" spans="1:44" ht="33" customHeight="1">
      <c r="A448" s="166" t="s">
        <v>207</v>
      </c>
      <c r="B448" s="9"/>
      <c r="C448" s="9" t="s">
        <v>714</v>
      </c>
      <c r="D448" s="9"/>
      <c r="E448" s="9" t="s">
        <v>326</v>
      </c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 t="s">
        <v>208</v>
      </c>
      <c r="U448" s="9"/>
      <c r="V448" s="167"/>
      <c r="W448" s="167"/>
      <c r="X448" s="167"/>
      <c r="Y448" s="167"/>
      <c r="Z448" s="166" t="s">
        <v>207</v>
      </c>
      <c r="AA448" s="168">
        <v>38527.6</v>
      </c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>
        <v>32197.1</v>
      </c>
      <c r="AQ448" s="168">
        <v>30622.9</v>
      </c>
      <c r="AR448" s="166" t="s">
        <v>207</v>
      </c>
    </row>
    <row r="449" spans="1:44" ht="83.25" customHeight="1">
      <c r="A449" s="166" t="s">
        <v>327</v>
      </c>
      <c r="B449" s="9"/>
      <c r="C449" s="9" t="s">
        <v>714</v>
      </c>
      <c r="D449" s="9"/>
      <c r="E449" s="9" t="s">
        <v>328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167"/>
      <c r="W449" s="167"/>
      <c r="X449" s="167"/>
      <c r="Y449" s="167"/>
      <c r="Z449" s="166" t="s">
        <v>327</v>
      </c>
      <c r="AA449" s="168">
        <v>6374</v>
      </c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>
        <v>6374</v>
      </c>
      <c r="AQ449" s="168">
        <v>6374</v>
      </c>
      <c r="AR449" s="166" t="s">
        <v>327</v>
      </c>
    </row>
    <row r="450" spans="1:44" ht="33" customHeight="1">
      <c r="A450" s="166" t="s">
        <v>207</v>
      </c>
      <c r="B450" s="9"/>
      <c r="C450" s="9" t="s">
        <v>714</v>
      </c>
      <c r="D450" s="9"/>
      <c r="E450" s="9" t="s">
        <v>328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 t="s">
        <v>208</v>
      </c>
      <c r="U450" s="9"/>
      <c r="V450" s="167"/>
      <c r="W450" s="167"/>
      <c r="X450" s="167"/>
      <c r="Y450" s="167"/>
      <c r="Z450" s="166" t="s">
        <v>207</v>
      </c>
      <c r="AA450" s="168">
        <v>6374</v>
      </c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>
        <v>6374</v>
      </c>
      <c r="AQ450" s="168">
        <v>6374</v>
      </c>
      <c r="AR450" s="166" t="s">
        <v>207</v>
      </c>
    </row>
    <row r="451" spans="2:43" ht="24" customHeight="1"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6" t="s">
        <v>32</v>
      </c>
      <c r="AA451" s="265"/>
      <c r="AB451" s="265"/>
      <c r="AC451" s="265"/>
      <c r="AD451" s="265"/>
      <c r="AE451" s="265"/>
      <c r="AF451" s="265"/>
      <c r="AG451" s="265"/>
      <c r="AH451" s="265"/>
      <c r="AI451" s="265"/>
      <c r="AJ451" s="265"/>
      <c r="AK451" s="265"/>
      <c r="AL451" s="265"/>
      <c r="AM451" s="265"/>
      <c r="AN451" s="265"/>
      <c r="AO451" s="265"/>
      <c r="AP451" s="169">
        <f>AP11+AP24+AP57+AP305+AP415+AP424</f>
        <v>504583.49000000005</v>
      </c>
      <c r="AQ451" s="169">
        <f>AQ11+AQ24+AQ57+AQ305+AQ415+AQ424</f>
        <v>502674.2</v>
      </c>
    </row>
    <row r="452" ht="16.5" customHeight="1"/>
    <row r="453" ht="14.25" customHeight="1"/>
  </sheetData>
  <sheetProtection/>
  <mergeCells count="31">
    <mergeCell ref="AP8:AP9"/>
    <mergeCell ref="AQ8:AQ9"/>
    <mergeCell ref="AR8:AR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B6:AR6"/>
    <mergeCell ref="A8:A9"/>
    <mergeCell ref="B8:B9"/>
    <mergeCell ref="C8:C9"/>
    <mergeCell ref="D8:D9"/>
    <mergeCell ref="E8:S9"/>
    <mergeCell ref="T8:T9"/>
    <mergeCell ref="U8:U9"/>
    <mergeCell ref="V8:V9"/>
    <mergeCell ref="W8:W9"/>
  </mergeCells>
  <printOptions/>
  <pageMargins left="0.42" right="0.33" top="0.38" bottom="0.17" header="0.3937007874015748" footer="0.19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2018-12-20T02:30:19Z</cp:lastPrinted>
  <dcterms:created xsi:type="dcterms:W3CDTF">2018-10-26T11:10:33Z</dcterms:created>
  <dcterms:modified xsi:type="dcterms:W3CDTF">2018-12-21T04:14:30Z</dcterms:modified>
  <cp:category/>
  <cp:version/>
  <cp:contentType/>
  <cp:contentStatus/>
</cp:coreProperties>
</file>