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28800" windowHeight="12330" activeTab="3"/>
  </bookViews>
  <sheets>
    <sheet name="местный" sheetId="1" r:id="rId1"/>
    <sheet name="край" sheetId="2" r:id="rId2"/>
    <sheet name="федеральный" sheetId="3" r:id="rId3"/>
    <sheet name="все источники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4" l="1"/>
  <c r="G51" i="4"/>
  <c r="H51" i="4"/>
  <c r="F52" i="4"/>
  <c r="G52" i="4"/>
  <c r="H52" i="4"/>
  <c r="G50" i="4"/>
  <c r="H50" i="4"/>
  <c r="F50" i="4"/>
  <c r="F49" i="4" s="1"/>
  <c r="F48" i="4" s="1"/>
  <c r="F47" i="4" s="1"/>
  <c r="F45" i="4"/>
  <c r="G45" i="4"/>
  <c r="H45" i="4"/>
  <c r="F46" i="4"/>
  <c r="G46" i="4"/>
  <c r="H46" i="4"/>
  <c r="G44" i="4"/>
  <c r="H44" i="4"/>
  <c r="F44" i="4"/>
  <c r="F41" i="4"/>
  <c r="F39" i="4" s="1"/>
  <c r="G41" i="4"/>
  <c r="H41" i="4"/>
  <c r="F42" i="4"/>
  <c r="G42" i="4"/>
  <c r="H42" i="4"/>
  <c r="G40" i="4"/>
  <c r="H40" i="4"/>
  <c r="F40" i="4"/>
  <c r="F38" i="4"/>
  <c r="G38" i="4"/>
  <c r="H38" i="4"/>
  <c r="G37" i="4"/>
  <c r="H37" i="4"/>
  <c r="H36" i="4" s="1"/>
  <c r="F37" i="4"/>
  <c r="F33" i="4"/>
  <c r="F31" i="4" s="1"/>
  <c r="G33" i="4"/>
  <c r="H33" i="4"/>
  <c r="G32" i="4"/>
  <c r="H32" i="4"/>
  <c r="F32" i="4"/>
  <c r="F30" i="4"/>
  <c r="F28" i="4" s="1"/>
  <c r="G30" i="4"/>
  <c r="H30" i="4"/>
  <c r="G29" i="4"/>
  <c r="H29" i="4"/>
  <c r="F29" i="4"/>
  <c r="G27" i="4"/>
  <c r="G26" i="4" s="1"/>
  <c r="H27" i="4"/>
  <c r="H26" i="4" s="1"/>
  <c r="F27" i="4"/>
  <c r="F26" i="4" s="1"/>
  <c r="G49" i="4"/>
  <c r="G48" i="4" s="1"/>
  <c r="G47" i="4" s="1"/>
  <c r="H43" i="4"/>
  <c r="G43" i="4"/>
  <c r="F43" i="4"/>
  <c r="H39" i="4"/>
  <c r="G39" i="4"/>
  <c r="H52" i="3"/>
  <c r="H49" i="3" s="1"/>
  <c r="H48" i="3" s="1"/>
  <c r="H47" i="3" s="1"/>
  <c r="G52" i="3"/>
  <c r="G49" i="3" s="1"/>
  <c r="G48" i="3" s="1"/>
  <c r="G47" i="3" s="1"/>
  <c r="F52" i="3"/>
  <c r="F49" i="3"/>
  <c r="F48" i="3" s="1"/>
  <c r="F47" i="3" s="1"/>
  <c r="H43" i="3"/>
  <c r="G43" i="3"/>
  <c r="F43" i="3"/>
  <c r="H39" i="3"/>
  <c r="G39" i="3"/>
  <c r="F39" i="3"/>
  <c r="H36" i="3"/>
  <c r="G36" i="3"/>
  <c r="F36" i="3"/>
  <c r="H32" i="3"/>
  <c r="H31" i="3" s="1"/>
  <c r="G31" i="3"/>
  <c r="F31" i="3"/>
  <c r="H29" i="3"/>
  <c r="H28" i="3" s="1"/>
  <c r="G28" i="3"/>
  <c r="F28" i="3"/>
  <c r="H26" i="3"/>
  <c r="G26" i="3"/>
  <c r="F26" i="3"/>
  <c r="H52" i="2"/>
  <c r="H49" i="2" s="1"/>
  <c r="H48" i="2" s="1"/>
  <c r="H47" i="2" s="1"/>
  <c r="G52" i="2"/>
  <c r="F52" i="2"/>
  <c r="G49" i="2"/>
  <c r="G48" i="2" s="1"/>
  <c r="G47" i="2" s="1"/>
  <c r="F49" i="2"/>
  <c r="F48" i="2" s="1"/>
  <c r="F47" i="2" s="1"/>
  <c r="H43" i="2"/>
  <c r="G43" i="2"/>
  <c r="F43" i="2"/>
  <c r="H39" i="2"/>
  <c r="G39" i="2"/>
  <c r="F39" i="2"/>
  <c r="H36" i="2"/>
  <c r="G36" i="2"/>
  <c r="F36" i="2"/>
  <c r="H32" i="2"/>
  <c r="H31" i="2"/>
  <c r="G31" i="2"/>
  <c r="F31" i="2"/>
  <c r="H29" i="2"/>
  <c r="H28" i="2"/>
  <c r="G28" i="2"/>
  <c r="F28" i="2"/>
  <c r="H26" i="2"/>
  <c r="H25" i="2" s="1"/>
  <c r="H24" i="2" s="1"/>
  <c r="G26" i="2"/>
  <c r="F26" i="2"/>
  <c r="F25" i="2" s="1"/>
  <c r="F24" i="2" s="1"/>
  <c r="H49" i="4" l="1"/>
  <c r="H48" i="4" s="1"/>
  <c r="H47" i="4" s="1"/>
  <c r="H35" i="4"/>
  <c r="H34" i="4" s="1"/>
  <c r="F36" i="4"/>
  <c r="G36" i="4"/>
  <c r="G35" i="4" s="1"/>
  <c r="G34" i="4" s="1"/>
  <c r="F35" i="4"/>
  <c r="F34" i="4" s="1"/>
  <c r="F20" i="4" s="1"/>
  <c r="F19" i="4" s="1"/>
  <c r="H31" i="4"/>
  <c r="H25" i="4" s="1"/>
  <c r="H24" i="4" s="1"/>
  <c r="H20" i="4" s="1"/>
  <c r="H19" i="4" s="1"/>
  <c r="G31" i="4"/>
  <c r="H28" i="4"/>
  <c r="G28" i="4"/>
  <c r="G25" i="4"/>
  <c r="G24" i="4" s="1"/>
  <c r="F25" i="4"/>
  <c r="F24" i="4" s="1"/>
  <c r="G35" i="3"/>
  <c r="G34" i="3" s="1"/>
  <c r="G20" i="3" s="1"/>
  <c r="G19" i="3" s="1"/>
  <c r="F35" i="3"/>
  <c r="F34" i="3" s="1"/>
  <c r="F20" i="3" s="1"/>
  <c r="F19" i="3" s="1"/>
  <c r="H35" i="3"/>
  <c r="H34" i="3" s="1"/>
  <c r="G25" i="3"/>
  <c r="G24" i="3" s="1"/>
  <c r="F25" i="3"/>
  <c r="F24" i="3" s="1"/>
  <c r="H35" i="2"/>
  <c r="H34" i="2" s="1"/>
  <c r="G35" i="2"/>
  <c r="G34" i="2" s="1"/>
  <c r="G20" i="2" s="1"/>
  <c r="G19" i="2" s="1"/>
  <c r="F35" i="2"/>
  <c r="F34" i="2" s="1"/>
  <c r="F20" i="2" s="1"/>
  <c r="F19" i="2" s="1"/>
  <c r="H20" i="2"/>
  <c r="H19" i="2" s="1"/>
  <c r="G25" i="2"/>
  <c r="G24" i="2" s="1"/>
  <c r="H25" i="3"/>
  <c r="H24" i="3" s="1"/>
  <c r="G20" i="4" l="1"/>
  <c r="G19" i="4" s="1"/>
  <c r="H20" i="3"/>
  <c r="H19" i="3" s="1"/>
  <c r="H52" i="1" l="1"/>
  <c r="H49" i="1" s="1"/>
  <c r="H48" i="1" s="1"/>
  <c r="H47" i="1" s="1"/>
  <c r="G52" i="1"/>
  <c r="G49" i="1" s="1"/>
  <c r="G48" i="1" s="1"/>
  <c r="G47" i="1" s="1"/>
  <c r="F52" i="1"/>
  <c r="F49" i="1" s="1"/>
  <c r="F48" i="1" s="1"/>
  <c r="F47" i="1" s="1"/>
  <c r="H43" i="1"/>
  <c r="G43" i="1"/>
  <c r="G35" i="1" s="1"/>
  <c r="G34" i="1" s="1"/>
  <c r="F43" i="1"/>
  <c r="H39" i="1"/>
  <c r="G39" i="1"/>
  <c r="F39" i="1"/>
  <c r="F35" i="1" s="1"/>
  <c r="F34" i="1" s="1"/>
  <c r="H36" i="1"/>
  <c r="H35" i="1" s="1"/>
  <c r="H34" i="1" s="1"/>
  <c r="G36" i="1"/>
  <c r="F36" i="1"/>
  <c r="F33" i="1"/>
  <c r="F31" i="1" s="1"/>
  <c r="H32" i="1"/>
  <c r="H31" i="1" s="1"/>
  <c r="G31" i="1"/>
  <c r="F30" i="1"/>
  <c r="F28" i="1" s="1"/>
  <c r="H29" i="1"/>
  <c r="H28" i="1"/>
  <c r="G28" i="1"/>
  <c r="G25" i="1" s="1"/>
  <c r="G24" i="1" s="1"/>
  <c r="H26" i="1"/>
  <c r="G26" i="1"/>
  <c r="F26" i="1"/>
  <c r="F25" i="1" l="1"/>
  <c r="F24" i="1" s="1"/>
  <c r="F20" i="1" s="1"/>
  <c r="F19" i="1" s="1"/>
  <c r="G20" i="1"/>
  <c r="G19" i="1" s="1"/>
  <c r="H25" i="1"/>
  <c r="H24" i="1" s="1"/>
  <c r="H20" i="1" s="1"/>
  <c r="H19" i="1" s="1"/>
</calcChain>
</file>

<file path=xl/sharedStrings.xml><?xml version="1.0" encoding="utf-8"?>
<sst xmlns="http://schemas.openxmlformats.org/spreadsheetml/2006/main" count="536" uniqueCount="96">
  <si>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</si>
  <si>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</si>
  <si>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</si>
  <si>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</si>
  <si>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</si>
  <si>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</si>
  <si>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</si>
  <si>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</si>
  <si>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</si>
  <si>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</si>
  <si>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2023 год</t>
  </si>
  <si>
    <t>2024 год</t>
  </si>
  <si>
    <t>2025 год</t>
  </si>
  <si>
    <t>Муниципальная программа «Молодежная политика Суксунского городского округа»</t>
  </si>
  <si>
    <t>Всего</t>
  </si>
  <si>
    <t>0707, 1004</t>
  </si>
  <si>
    <t>13 0 00 00000</t>
  </si>
  <si>
    <t>Администрация Суксунского городского округа</t>
  </si>
  <si>
    <t>(далее – Администрация),</t>
  </si>
  <si>
    <t>Муниципальное бюджетное учреждение «Молодежный центр работы по месту жительства»</t>
  </si>
  <si>
    <t>(далее – Молодежный центр)</t>
  </si>
  <si>
    <t>Подпрограмма 1 «Развитие молодежной политики»</t>
  </si>
  <si>
    <t>0707</t>
  </si>
  <si>
    <t>13 1 00 00000</t>
  </si>
  <si>
    <t>Администрация, Молодежный центр</t>
  </si>
  <si>
    <t>Основное мероприятие 1.1  Обеспечение деятельности МБУ «Молодежный центр работы по месту жительства»</t>
  </si>
  <si>
    <t>13 1 01 00000</t>
  </si>
  <si>
    <t>Мероприятие 1.1.1           Обеспечение муниципальной услуги «Организация досуга детей, подростков и молодежи»</t>
  </si>
  <si>
    <r>
      <t>Администрация,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Молодежный центр</t>
    </r>
  </si>
  <si>
    <t>13 1 01 00110</t>
  </si>
  <si>
    <t>Основное мероприятие 1.2 Совершенствование инфраструктуры и материально-технической базы для занятий</t>
  </si>
  <si>
    <t>13 1 02 00000</t>
  </si>
  <si>
    <t>Мероприятие 1.2.1                Приобретение оборудования и предметов длительного пользования</t>
  </si>
  <si>
    <t>13 1 02 2M010</t>
  </si>
  <si>
    <t>Мероприятие 1.2.2                  Ремонтные работы по имущественному комплексу учреждения</t>
  </si>
  <si>
    <t>13 1 02 2M020</t>
  </si>
  <si>
    <t>Основное мероприятие 1.3 Сохранение и формирование кадрового потенциала, повышение его профессионального уровня с учетом современных требований</t>
  </si>
  <si>
    <t>13 1 03 00000</t>
  </si>
  <si>
    <t>Мероприятие 1.3.1    Организация и участие в семинарах, курсах повышения квалификации</t>
  </si>
  <si>
    <t>13 1 03 2M030</t>
  </si>
  <si>
    <t>Мероприятие 1.3.2 Создание условий для развития кадрового потенциала Суксунского городского округа</t>
  </si>
  <si>
    <t>Подпрограмма 2 «Развитие молодежной активности»</t>
  </si>
  <si>
    <t>13 2 00 00000</t>
  </si>
  <si>
    <t>Основное мероприятие 2.1 Пропаганда духовно-нравственного развития и патриотического воспитания молодежи</t>
  </si>
  <si>
    <t>13 2 01 00000</t>
  </si>
  <si>
    <t>Мероприятие 2.1.1           Проведение мероприятий по патриотическому воспитанию молодежи</t>
  </si>
  <si>
    <t>13 2 01 2M040</t>
  </si>
  <si>
    <t>Мероприятие 2.1.2          Проведение молодежных акций, мероприятий, направленных на пропаганду государственных символов Российской Федерации</t>
  </si>
  <si>
    <t>13 2 01 2M050</t>
  </si>
  <si>
    <t>Основное мероприятие 2.2 Повышение уровня гражданского образования молодежи</t>
  </si>
  <si>
    <t>13 2 02 00000</t>
  </si>
  <si>
    <t>Мероприятие 2.2.1        Проведение мероприятий, информационно-пропагандистской работы, направленных на формирование здорового образа жизни</t>
  </si>
  <si>
    <t>13 2 02 2M060</t>
  </si>
  <si>
    <t>Мероприятие 2.2.2    Проведение целевых акций, мероприятий, пропагандирующих семейные ценности</t>
  </si>
  <si>
    <t>13 2 02 2M070</t>
  </si>
  <si>
    <t>Мероприятие 2.2.3          Участие в форумных кампаниях различного уровня</t>
  </si>
  <si>
    <t>13 2 02 2M080</t>
  </si>
  <si>
    <t>Основное мероприятие 2.3  Вовлечение молодежи в социальную и культурную практику</t>
  </si>
  <si>
    <t>13 2 03 00000</t>
  </si>
  <si>
    <t>Мероприятие 2.3.1        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</si>
  <si>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 2 03 2M090</t>
  </si>
  <si>
    <t>Мероприятие 2.3.2      Проведение мероприятий, акций, направленных на развитие добровольчества</t>
  </si>
  <si>
    <t>13 2 03 2M100</t>
  </si>
  <si>
    <t>Мероприятие 2.3.3         Проведение мероприятий по повышению социальной активности молодежи</t>
  </si>
  <si>
    <t>13 2 03 2M110</t>
  </si>
  <si>
    <t>Подпрограмма 3                                                 «Молодая семья»</t>
  </si>
  <si>
    <t>1004</t>
  </si>
  <si>
    <t>13 3 00 00000</t>
  </si>
  <si>
    <t>Администрация</t>
  </si>
  <si>
    <t>Основное мероприятие 3.1    Содействие обеспечению молодых семей доступным жильем</t>
  </si>
  <si>
    <t>13 3 01 00000</t>
  </si>
  <si>
    <t>Мероприятие 3.1.1                   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</si>
  <si>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 3 01 L4970</t>
  </si>
  <si>
    <t>Мероприятие 3.1.2                  Реализация мероприятий по обеспечению жильем молодых семей государственной программы Российской Федерации «Социальная поддержка семей с детьми. Профилактика социального сиротства и защита прав детей-сирот»</t>
  </si>
  <si>
    <t>13 3 01 SC020</t>
  </si>
  <si>
    <t>Мероприятие 3.1.3      Информирование молодежи о возможностях улучшения жилищных условий и механизмах реализации подпрограмм по обеспечению</t>
  </si>
  <si>
    <t>13 3 01 2M120</t>
  </si>
  <si>
    <t>Приложение 2</t>
  </si>
  <si>
    <t xml:space="preserve">к Постановлению Администрации </t>
  </si>
  <si>
    <t xml:space="preserve">Суксунского городского округа </t>
  </si>
  <si>
    <t>Приложение 3</t>
  </si>
  <si>
    <t>к муниципальной программе</t>
  </si>
  <si>
    <t>Суксунского городского округа</t>
  </si>
  <si>
    <t>«Молодежная политика Суксунского</t>
  </si>
  <si>
    <t xml:space="preserve"> городского округа»</t>
  </si>
  <si>
    <t>Приложение 4</t>
  </si>
  <si>
    <t>за счет средств бюджета Пермского края</t>
  </si>
  <si>
    <t>Приложение 5</t>
  </si>
  <si>
    <t>Приложение 6</t>
  </si>
  <si>
    <t xml:space="preserve">за счет средств федерального бюджета </t>
  </si>
  <si>
    <t>за счет всех источников финансирования</t>
  </si>
  <si>
    <t>13 1 03 2M130</t>
  </si>
  <si>
    <t>Приложение 1</t>
  </si>
  <si>
    <t xml:space="preserve">от 26.12.2023 № 1133    </t>
  </si>
  <si>
    <t>от 26.12.2023 № 1133</t>
  </si>
  <si>
    <t xml:space="preserve">от 26.12.2023 № 1133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</si>
</sst>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E4"/>
        <bgColor indexed="64"/>
      </patternFill>
    </fill>
    <fill>
      <patternFill patternType="solid">
        <fgColor rgb="FFFFCBA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59;&#1053;&#1048;&#1062;&#1048;&#1055;&#1040;&#1051;&#1068;&#1053;&#1067;&#1045;%20&#1055;&#1056;&#1054;&#1043;&#1056;&#1040;&#1052;&#1052;&#1067;%202023/&#1052;&#1054;&#1051;&#1054;&#1044;&#1045;&#1046;&#1050;&#1040;/&#1048;&#1047;&#1052;&#1045;&#1053;&#1045;&#1053;&#1048;&#1071;%2017.08.23/&#1092;&#1080;&#1085;&#1072;&#1085;&#1089;&#1080;&#1088;&#1086;&#1074;&#1072;&#1085;&#1080;&#1077;_&#1084;&#1086;&#1083;&#1086;&#1076;&#1077;&#107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ный"/>
      <sheetName val="край"/>
      <sheetName val="федеральный"/>
      <sheetName val="все источники"/>
    </sheetNames>
    <sheetDataSet>
      <sheetData sheetId="0">
        <row r="34">
          <cell r="F34">
            <v>407</v>
          </cell>
          <cell r="H34">
            <v>0</v>
          </cell>
        </row>
        <row r="39">
          <cell r="F39">
            <v>1</v>
          </cell>
          <cell r="H39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1">
        <row r="34">
          <cell r="F34">
            <v>0</v>
          </cell>
          <cell r="H34">
            <v>0</v>
          </cell>
        </row>
        <row r="39">
          <cell r="F39">
            <v>0</v>
          </cell>
          <cell r="H39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2">
        <row r="34">
          <cell r="F34">
            <v>0</v>
          </cell>
          <cell r="H34">
            <v>0</v>
          </cell>
        </row>
        <row r="39">
          <cell r="F39">
            <v>0</v>
          </cell>
          <cell r="H39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8.7109375" customWidth="1"/>
    <col min="2" max="2" width="21.140625" customWidth="1"/>
    <col min="3" max="5" width="12.7109375" customWidth="1"/>
    <col min="6" max="8" width="13.7109375" customWidth="1"/>
    <col min="9" max="9" width="14.85546875" customWidth="1"/>
  </cols>
  <sheetData>
    <row r="1" spans="1:9" ht="18.75" x14ac:dyDescent="0.25">
      <c r="E1" s="1" t="s">
        <v>92</v>
      </c>
      <c r="F1" s="2"/>
      <c r="G1" s="2"/>
    </row>
    <row r="2" spans="1:9" ht="18.75" x14ac:dyDescent="0.25">
      <c r="E2" s="1" t="s">
        <v>78</v>
      </c>
      <c r="F2" s="2"/>
      <c r="G2" s="2"/>
    </row>
    <row r="3" spans="1:9" ht="18.75" customHeight="1" x14ac:dyDescent="0.25">
      <c r="E3" s="1" t="s">
        <v>79</v>
      </c>
      <c r="F3" s="2"/>
      <c r="G3" s="2"/>
    </row>
    <row r="4" spans="1:9" ht="18.75" customHeight="1" x14ac:dyDescent="0.25">
      <c r="E4" s="1" t="s">
        <v>93</v>
      </c>
      <c r="F4" s="2"/>
      <c r="G4" s="2"/>
    </row>
    <row r="5" spans="1:9" ht="15" customHeight="1" x14ac:dyDescent="0.25"/>
    <row r="6" spans="1:9" ht="18.75" customHeight="1" x14ac:dyDescent="0.25">
      <c r="E6" s="3" t="s">
        <v>80</v>
      </c>
      <c r="F6" s="4"/>
    </row>
    <row r="7" spans="1:9" ht="18.75" x14ac:dyDescent="0.25">
      <c r="E7" s="3" t="s">
        <v>81</v>
      </c>
      <c r="F7" s="4"/>
    </row>
    <row r="8" spans="1:9" ht="18.75" x14ac:dyDescent="0.25">
      <c r="E8" s="3" t="s">
        <v>82</v>
      </c>
      <c r="F8" s="4"/>
    </row>
    <row r="9" spans="1:9" ht="18.75" x14ac:dyDescent="0.25">
      <c r="E9" s="3" t="s">
        <v>83</v>
      </c>
      <c r="F9" s="4"/>
    </row>
    <row r="10" spans="1:9" ht="18.75" x14ac:dyDescent="0.25">
      <c r="E10" s="56" t="s">
        <v>84</v>
      </c>
      <c r="F10" s="56"/>
      <c r="G10" s="56"/>
    </row>
    <row r="11" spans="1:9" ht="18.75" x14ac:dyDescent="0.25">
      <c r="E11" s="3"/>
      <c r="F11" s="4"/>
    </row>
    <row r="12" spans="1:9" ht="18.75" customHeight="1" x14ac:dyDescent="0.25">
      <c r="A12" s="57" t="s">
        <v>0</v>
      </c>
      <c r="B12" s="57"/>
      <c r="C12" s="57"/>
      <c r="D12" s="57"/>
      <c r="E12" s="57"/>
      <c r="F12" s="57"/>
      <c r="G12" s="57"/>
      <c r="H12" s="57"/>
      <c r="I12" s="57"/>
    </row>
    <row r="13" spans="1:9" ht="18.75" customHeight="1" x14ac:dyDescent="0.25">
      <c r="A13" s="57" t="s">
        <v>1</v>
      </c>
      <c r="B13" s="57"/>
      <c r="C13" s="57"/>
      <c r="D13" s="57"/>
      <c r="E13" s="57"/>
      <c r="F13" s="57"/>
      <c r="G13" s="57"/>
      <c r="H13" s="57"/>
      <c r="I13" s="57"/>
    </row>
    <row r="14" spans="1:9" ht="18.75" customHeight="1" x14ac:dyDescent="0.25">
      <c r="A14" s="57" t="s">
        <v>2</v>
      </c>
      <c r="B14" s="57"/>
      <c r="C14" s="57"/>
      <c r="D14" s="57"/>
      <c r="E14" s="57"/>
      <c r="F14" s="57"/>
      <c r="G14" s="57"/>
      <c r="H14" s="57"/>
      <c r="I14" s="57"/>
    </row>
    <row r="15" spans="1:9" ht="17.25" customHeight="1" thickBot="1" x14ac:dyDescent="0.3"/>
    <row r="16" spans="1:9" ht="16.5" thickBot="1" x14ac:dyDescent="0.3">
      <c r="A16" s="53" t="s">
        <v>3</v>
      </c>
      <c r="B16" s="53" t="s">
        <v>4</v>
      </c>
      <c r="C16" s="58" t="s">
        <v>5</v>
      </c>
      <c r="D16" s="59"/>
      <c r="E16" s="60"/>
      <c r="F16" s="58" t="s">
        <v>6</v>
      </c>
      <c r="G16" s="59"/>
      <c r="H16" s="60"/>
      <c r="I16" s="5"/>
    </row>
    <row r="17" spans="1:9" ht="61.5" customHeight="1" thickBot="1" x14ac:dyDescent="0.3">
      <c r="A17" s="55"/>
      <c r="B17" s="55"/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5"/>
    </row>
    <row r="18" spans="1:9" ht="16.5" thickBot="1" x14ac:dyDescent="0.3">
      <c r="A18" s="7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5"/>
    </row>
    <row r="19" spans="1:9" ht="16.5" thickBot="1" x14ac:dyDescent="0.3">
      <c r="A19" s="50" t="s">
        <v>13</v>
      </c>
      <c r="B19" s="6" t="s">
        <v>14</v>
      </c>
      <c r="C19" s="53">
        <v>610</v>
      </c>
      <c r="D19" s="53" t="s">
        <v>15</v>
      </c>
      <c r="E19" s="53" t="s">
        <v>16</v>
      </c>
      <c r="F19" s="8">
        <f>SUM(F20)</f>
        <v>6935.7739999999994</v>
      </c>
      <c r="G19" s="8">
        <f t="shared" ref="G19:H19" si="0">SUM(G20)</f>
        <v>9051.02</v>
      </c>
      <c r="H19" s="8">
        <f t="shared" si="0"/>
        <v>9340.7999999999993</v>
      </c>
      <c r="I19" s="5"/>
    </row>
    <row r="20" spans="1:9" ht="63" customHeight="1" x14ac:dyDescent="0.25">
      <c r="A20" s="51"/>
      <c r="B20" s="9" t="s">
        <v>17</v>
      </c>
      <c r="C20" s="54"/>
      <c r="D20" s="54"/>
      <c r="E20" s="54"/>
      <c r="F20" s="46">
        <f>SUM(F24,F34,F47)</f>
        <v>6935.7739999999994</v>
      </c>
      <c r="G20" s="46">
        <f t="shared" ref="G20:H20" si="1">SUM(G24,G34,G47)</f>
        <v>9051.02</v>
      </c>
      <c r="H20" s="46">
        <f t="shared" si="1"/>
        <v>9340.7999999999993</v>
      </c>
      <c r="I20" s="49"/>
    </row>
    <row r="21" spans="1:9" ht="47.25" customHeight="1" x14ac:dyDescent="0.25">
      <c r="A21" s="51"/>
      <c r="B21" s="9" t="s">
        <v>18</v>
      </c>
      <c r="C21" s="54"/>
      <c r="D21" s="54"/>
      <c r="E21" s="54"/>
      <c r="F21" s="47"/>
      <c r="G21" s="47"/>
      <c r="H21" s="47"/>
      <c r="I21" s="49"/>
    </row>
    <row r="22" spans="1:9" ht="110.25" x14ac:dyDescent="0.25">
      <c r="A22" s="51"/>
      <c r="B22" s="9" t="s">
        <v>19</v>
      </c>
      <c r="C22" s="54"/>
      <c r="D22" s="54"/>
      <c r="E22" s="54"/>
      <c r="F22" s="47"/>
      <c r="G22" s="47"/>
      <c r="H22" s="47"/>
      <c r="I22" s="49"/>
    </row>
    <row r="23" spans="1:9" ht="48" thickBot="1" x14ac:dyDescent="0.3">
      <c r="A23" s="52"/>
      <c r="B23" s="6" t="s">
        <v>20</v>
      </c>
      <c r="C23" s="55"/>
      <c r="D23" s="55"/>
      <c r="E23" s="55"/>
      <c r="F23" s="48"/>
      <c r="G23" s="48"/>
      <c r="H23" s="48"/>
      <c r="I23" s="49"/>
    </row>
    <row r="24" spans="1:9" ht="16.5" thickBot="1" x14ac:dyDescent="0.3">
      <c r="A24" s="40" t="s">
        <v>21</v>
      </c>
      <c r="B24" s="10" t="s">
        <v>14</v>
      </c>
      <c r="C24" s="42">
        <v>610</v>
      </c>
      <c r="D24" s="44" t="s">
        <v>22</v>
      </c>
      <c r="E24" s="42" t="s">
        <v>23</v>
      </c>
      <c r="F24" s="11">
        <f>SUM(F25)</f>
        <v>5459</v>
      </c>
      <c r="G24" s="11">
        <f t="shared" ref="G24:H24" si="2">SUM(G25)</f>
        <v>7358.2</v>
      </c>
      <c r="H24" s="11">
        <f t="shared" si="2"/>
        <v>7488.8</v>
      </c>
      <c r="I24" s="12"/>
    </row>
    <row r="25" spans="1:9" ht="48" thickBot="1" x14ac:dyDescent="0.3">
      <c r="A25" s="41"/>
      <c r="B25" s="10" t="s">
        <v>24</v>
      </c>
      <c r="C25" s="43"/>
      <c r="D25" s="45"/>
      <c r="E25" s="43"/>
      <c r="F25" s="11">
        <f>SUM(F26,F28,F31)</f>
        <v>5459</v>
      </c>
      <c r="G25" s="11">
        <f t="shared" ref="G25:H25" si="3">SUM(G26,G28,G31)</f>
        <v>7358.2</v>
      </c>
      <c r="H25" s="11">
        <f t="shared" si="3"/>
        <v>7488.8</v>
      </c>
      <c r="I25" s="12"/>
    </row>
    <row r="26" spans="1:9" ht="95.25" thickBot="1" x14ac:dyDescent="0.3">
      <c r="A26" s="13" t="s">
        <v>25</v>
      </c>
      <c r="B26" s="14" t="s">
        <v>24</v>
      </c>
      <c r="C26" s="14">
        <v>610</v>
      </c>
      <c r="D26" s="15" t="s">
        <v>22</v>
      </c>
      <c r="E26" s="14" t="s">
        <v>26</v>
      </c>
      <c r="F26" s="16">
        <f>SUM(F27)</f>
        <v>5051</v>
      </c>
      <c r="G26" s="16">
        <f>SUM(G27)</f>
        <v>4807.2</v>
      </c>
      <c r="H26" s="16">
        <f>SUM(H27)</f>
        <v>4988.8</v>
      </c>
      <c r="I26" s="17"/>
    </row>
    <row r="27" spans="1:9" ht="79.5" thickBot="1" x14ac:dyDescent="0.3">
      <c r="A27" s="18" t="s">
        <v>27</v>
      </c>
      <c r="B27" s="19" t="s">
        <v>28</v>
      </c>
      <c r="C27" s="19">
        <v>610</v>
      </c>
      <c r="D27" s="20" t="s">
        <v>22</v>
      </c>
      <c r="E27" s="19" t="s">
        <v>29</v>
      </c>
      <c r="F27" s="21">
        <v>5051</v>
      </c>
      <c r="G27" s="39">
        <v>4807.2</v>
      </c>
      <c r="H27" s="21">
        <v>4988.8</v>
      </c>
      <c r="I27" s="22"/>
    </row>
    <row r="28" spans="1:9" ht="79.5" thickBot="1" x14ac:dyDescent="0.3">
      <c r="A28" s="13" t="s">
        <v>30</v>
      </c>
      <c r="B28" s="14" t="s">
        <v>24</v>
      </c>
      <c r="C28" s="14">
        <v>610</v>
      </c>
      <c r="D28" s="15" t="s">
        <v>22</v>
      </c>
      <c r="E28" s="14" t="s">
        <v>31</v>
      </c>
      <c r="F28" s="16">
        <f>SUM(F29:F30)</f>
        <v>407</v>
      </c>
      <c r="G28" s="16">
        <f>SUM(G29:G30)</f>
        <v>2500</v>
      </c>
      <c r="H28" s="16">
        <f>SUM(H29:H30)</f>
        <v>2500</v>
      </c>
      <c r="I28" s="17"/>
    </row>
    <row r="29" spans="1:9" ht="63.75" thickBot="1" x14ac:dyDescent="0.3">
      <c r="A29" s="18" t="s">
        <v>32</v>
      </c>
      <c r="B29" s="19" t="s">
        <v>24</v>
      </c>
      <c r="C29" s="19">
        <v>610</v>
      </c>
      <c r="D29" s="20" t="s">
        <v>22</v>
      </c>
      <c r="E29" s="19" t="s">
        <v>33</v>
      </c>
      <c r="F29" s="21">
        <v>0</v>
      </c>
      <c r="G29" s="21">
        <v>0</v>
      </c>
      <c r="H29" s="21">
        <f>SUM([1]местный:федеральный!H33:H34)</f>
        <v>0</v>
      </c>
      <c r="I29" s="22"/>
    </row>
    <row r="30" spans="1:9" ht="63.75" thickBot="1" x14ac:dyDescent="0.3">
      <c r="A30" s="18" t="s">
        <v>34</v>
      </c>
      <c r="B30" s="23" t="s">
        <v>24</v>
      </c>
      <c r="C30" s="23">
        <v>610</v>
      </c>
      <c r="D30" s="24" t="s">
        <v>22</v>
      </c>
      <c r="E30" s="23" t="s">
        <v>35</v>
      </c>
      <c r="F30" s="25">
        <f>SUM([1]местный:федеральный!F34)</f>
        <v>407</v>
      </c>
      <c r="G30" s="25">
        <v>2500</v>
      </c>
      <c r="H30" s="25">
        <v>2500</v>
      </c>
      <c r="I30" s="26"/>
    </row>
    <row r="31" spans="1:9" ht="111" thickBot="1" x14ac:dyDescent="0.3">
      <c r="A31" s="13" t="s">
        <v>36</v>
      </c>
      <c r="B31" s="14" t="s">
        <v>24</v>
      </c>
      <c r="C31" s="14">
        <v>610</v>
      </c>
      <c r="D31" s="15" t="s">
        <v>22</v>
      </c>
      <c r="E31" s="14" t="s">
        <v>37</v>
      </c>
      <c r="F31" s="16">
        <f>SUM(F32:F33)</f>
        <v>1</v>
      </c>
      <c r="G31" s="16">
        <f t="shared" ref="G31:H31" si="4">SUM(G32:G33)</f>
        <v>51</v>
      </c>
      <c r="H31" s="16">
        <f t="shared" si="4"/>
        <v>0</v>
      </c>
      <c r="I31" s="17"/>
    </row>
    <row r="32" spans="1:9" ht="63.75" thickBot="1" x14ac:dyDescent="0.3">
      <c r="A32" s="18" t="s">
        <v>38</v>
      </c>
      <c r="B32" s="19" t="s">
        <v>24</v>
      </c>
      <c r="C32" s="19">
        <v>610</v>
      </c>
      <c r="D32" s="20" t="s">
        <v>22</v>
      </c>
      <c r="E32" s="19" t="s">
        <v>39</v>
      </c>
      <c r="F32" s="21">
        <v>0</v>
      </c>
      <c r="G32" s="21">
        <v>50</v>
      </c>
      <c r="H32" s="21">
        <f>SUM([1]местный:федеральный!H38:H39)</f>
        <v>0</v>
      </c>
      <c r="I32" s="22"/>
    </row>
    <row r="33" spans="1:9" ht="79.5" thickBot="1" x14ac:dyDescent="0.3">
      <c r="A33" s="27" t="s">
        <v>40</v>
      </c>
      <c r="B33" s="28" t="s">
        <v>24</v>
      </c>
      <c r="C33" s="29">
        <v>610</v>
      </c>
      <c r="D33" s="30" t="s">
        <v>22</v>
      </c>
      <c r="E33" s="19" t="s">
        <v>91</v>
      </c>
      <c r="F33" s="31">
        <f>SUM([1]местный:федеральный!F39)</f>
        <v>1</v>
      </c>
      <c r="G33" s="31">
        <v>1</v>
      </c>
      <c r="H33" s="31">
        <v>0</v>
      </c>
      <c r="I33" s="32"/>
    </row>
    <row r="34" spans="1:9" ht="16.5" thickBot="1" x14ac:dyDescent="0.3">
      <c r="A34" s="40" t="s">
        <v>41</v>
      </c>
      <c r="B34" s="10" t="s">
        <v>14</v>
      </c>
      <c r="C34" s="42">
        <v>610</v>
      </c>
      <c r="D34" s="44" t="s">
        <v>22</v>
      </c>
      <c r="E34" s="42" t="s">
        <v>42</v>
      </c>
      <c r="F34" s="11">
        <f t="shared" ref="F34:H34" si="5">SUM(F35)</f>
        <v>442</v>
      </c>
      <c r="G34" s="11">
        <f t="shared" si="5"/>
        <v>592.81999999999994</v>
      </c>
      <c r="H34" s="11">
        <f t="shared" si="5"/>
        <v>752</v>
      </c>
      <c r="I34" s="12"/>
    </row>
    <row r="35" spans="1:9" ht="48" thickBot="1" x14ac:dyDescent="0.3">
      <c r="A35" s="41"/>
      <c r="B35" s="10" t="s">
        <v>24</v>
      </c>
      <c r="C35" s="43"/>
      <c r="D35" s="45"/>
      <c r="E35" s="43"/>
      <c r="F35" s="11">
        <f>SUM(F36,F39,F43)</f>
        <v>442</v>
      </c>
      <c r="G35" s="11">
        <f t="shared" ref="G35:H35" si="6">SUM(G36,G39,G43)</f>
        <v>592.81999999999994</v>
      </c>
      <c r="H35" s="11">
        <f t="shared" si="6"/>
        <v>752</v>
      </c>
      <c r="I35" s="12"/>
    </row>
    <row r="36" spans="1:9" ht="79.5" thickBot="1" x14ac:dyDescent="0.3">
      <c r="A36" s="13" t="s">
        <v>43</v>
      </c>
      <c r="B36" s="14" t="s">
        <v>24</v>
      </c>
      <c r="C36" s="14">
        <v>610</v>
      </c>
      <c r="D36" s="15" t="s">
        <v>22</v>
      </c>
      <c r="E36" s="14" t="s">
        <v>44</v>
      </c>
      <c r="F36" s="16">
        <f>SUM(F37:F38)</f>
        <v>80</v>
      </c>
      <c r="G36" s="16">
        <f>SUM(G37:G38)</f>
        <v>121</v>
      </c>
      <c r="H36" s="16">
        <f>SUM(H37:H38)</f>
        <v>88.5</v>
      </c>
      <c r="I36" s="17"/>
    </row>
    <row r="37" spans="1:9" ht="63.75" thickBot="1" x14ac:dyDescent="0.3">
      <c r="A37" s="18" t="s">
        <v>45</v>
      </c>
      <c r="B37" s="19" t="s">
        <v>24</v>
      </c>
      <c r="C37" s="19">
        <v>610</v>
      </c>
      <c r="D37" s="20" t="s">
        <v>22</v>
      </c>
      <c r="E37" s="19" t="s">
        <v>46</v>
      </c>
      <c r="F37" s="21">
        <v>50</v>
      </c>
      <c r="G37" s="21">
        <v>78</v>
      </c>
      <c r="H37" s="21">
        <v>50</v>
      </c>
      <c r="I37" s="22"/>
    </row>
    <row r="38" spans="1:9" ht="111" thickBot="1" x14ac:dyDescent="0.3">
      <c r="A38" s="18" t="s">
        <v>47</v>
      </c>
      <c r="B38" s="19" t="s">
        <v>24</v>
      </c>
      <c r="C38" s="19">
        <v>610</v>
      </c>
      <c r="D38" s="20" t="s">
        <v>22</v>
      </c>
      <c r="E38" s="19" t="s">
        <v>48</v>
      </c>
      <c r="F38" s="21">
        <v>30</v>
      </c>
      <c r="G38" s="21">
        <v>43</v>
      </c>
      <c r="H38" s="21">
        <v>38.5</v>
      </c>
      <c r="I38" s="22"/>
    </row>
    <row r="39" spans="1:9" ht="63.75" thickBot="1" x14ac:dyDescent="0.3">
      <c r="A39" s="13" t="s">
        <v>49</v>
      </c>
      <c r="B39" s="14" t="s">
        <v>24</v>
      </c>
      <c r="C39" s="14">
        <v>610</v>
      </c>
      <c r="D39" s="15" t="s">
        <v>22</v>
      </c>
      <c r="E39" s="14" t="s">
        <v>50</v>
      </c>
      <c r="F39" s="16">
        <f>SUM(F40:F42)</f>
        <v>90</v>
      </c>
      <c r="G39" s="16">
        <f t="shared" ref="G39:H39" si="7">SUM(G40:G42)</f>
        <v>110</v>
      </c>
      <c r="H39" s="16">
        <f t="shared" si="7"/>
        <v>105.5</v>
      </c>
      <c r="I39" s="17"/>
    </row>
    <row r="40" spans="1:9" ht="111" thickBot="1" x14ac:dyDescent="0.3">
      <c r="A40" s="18" t="s">
        <v>51</v>
      </c>
      <c r="B40" s="19" t="s">
        <v>24</v>
      </c>
      <c r="C40" s="19">
        <v>610</v>
      </c>
      <c r="D40" s="20" t="s">
        <v>22</v>
      </c>
      <c r="E40" s="19" t="s">
        <v>52</v>
      </c>
      <c r="F40" s="21">
        <v>55</v>
      </c>
      <c r="G40" s="21">
        <v>71</v>
      </c>
      <c r="H40" s="21">
        <v>65.5</v>
      </c>
      <c r="I40" s="22"/>
    </row>
    <row r="41" spans="1:9" ht="79.5" thickBot="1" x14ac:dyDescent="0.3">
      <c r="A41" s="18" t="s">
        <v>53</v>
      </c>
      <c r="B41" s="19" t="s">
        <v>24</v>
      </c>
      <c r="C41" s="19">
        <v>610</v>
      </c>
      <c r="D41" s="20" t="s">
        <v>22</v>
      </c>
      <c r="E41" s="19" t="s">
        <v>54</v>
      </c>
      <c r="F41" s="21">
        <v>30</v>
      </c>
      <c r="G41" s="21">
        <v>34</v>
      </c>
      <c r="H41" s="21">
        <v>35</v>
      </c>
      <c r="I41" s="22"/>
    </row>
    <row r="42" spans="1:9" ht="63.75" thickBot="1" x14ac:dyDescent="0.3">
      <c r="A42" s="18" t="s">
        <v>55</v>
      </c>
      <c r="B42" s="19" t="s">
        <v>24</v>
      </c>
      <c r="C42" s="19">
        <v>610</v>
      </c>
      <c r="D42" s="20" t="s">
        <v>22</v>
      </c>
      <c r="E42" s="19" t="s">
        <v>56</v>
      </c>
      <c r="F42" s="21">
        <v>5</v>
      </c>
      <c r="G42" s="21">
        <v>5</v>
      </c>
      <c r="H42" s="21">
        <v>5</v>
      </c>
      <c r="I42" s="22"/>
    </row>
    <row r="43" spans="1:9" ht="63.75" thickBot="1" x14ac:dyDescent="0.3">
      <c r="A43" s="13" t="s">
        <v>57</v>
      </c>
      <c r="B43" s="14" t="s">
        <v>24</v>
      </c>
      <c r="C43" s="14">
        <v>610</v>
      </c>
      <c r="D43" s="15" t="s">
        <v>22</v>
      </c>
      <c r="E43" s="14" t="s">
        <v>58</v>
      </c>
      <c r="F43" s="16">
        <f>SUM(F44,F45,F46)</f>
        <v>272</v>
      </c>
      <c r="G43" s="16">
        <f t="shared" ref="G43:H43" si="8">SUM(G44,G45,G46)</f>
        <v>361.82</v>
      </c>
      <c r="H43" s="16">
        <f t="shared" si="8"/>
        <v>558</v>
      </c>
      <c r="I43" s="17"/>
    </row>
    <row r="44" spans="1:9" ht="126.75" thickBot="1" x14ac:dyDescent="0.3">
      <c r="A44" s="18" t="s">
        <v>59</v>
      </c>
      <c r="B44" s="19" t="s">
        <v>24</v>
      </c>
      <c r="C44" s="19">
        <v>610</v>
      </c>
      <c r="D44" s="20" t="s">
        <v>22</v>
      </c>
      <c r="E44" s="19" t="s">
        <v>60</v>
      </c>
      <c r="F44" s="21">
        <v>130.6</v>
      </c>
      <c r="G44" s="21">
        <v>129.91999999999999</v>
      </c>
      <c r="H44" s="21">
        <v>130.6</v>
      </c>
      <c r="I44" s="22"/>
    </row>
    <row r="45" spans="1:9" ht="63.75" thickBot="1" x14ac:dyDescent="0.3">
      <c r="A45" s="18" t="s">
        <v>61</v>
      </c>
      <c r="B45" s="19" t="s">
        <v>24</v>
      </c>
      <c r="C45" s="19">
        <v>610</v>
      </c>
      <c r="D45" s="20" t="s">
        <v>22</v>
      </c>
      <c r="E45" s="19" t="s">
        <v>62</v>
      </c>
      <c r="F45" s="21">
        <v>42.4</v>
      </c>
      <c r="G45" s="21">
        <v>51.9</v>
      </c>
      <c r="H45" s="21">
        <v>42.4</v>
      </c>
      <c r="I45" s="22"/>
    </row>
    <row r="46" spans="1:9" ht="63.75" thickBot="1" x14ac:dyDescent="0.3">
      <c r="A46" s="18" t="s">
        <v>63</v>
      </c>
      <c r="B46" s="19" t="s">
        <v>24</v>
      </c>
      <c r="C46" s="19">
        <v>610</v>
      </c>
      <c r="D46" s="20" t="s">
        <v>22</v>
      </c>
      <c r="E46" s="19" t="s">
        <v>64</v>
      </c>
      <c r="F46" s="21">
        <v>99</v>
      </c>
      <c r="G46" s="21">
        <v>180</v>
      </c>
      <c r="H46" s="21">
        <v>385</v>
      </c>
      <c r="I46" s="22"/>
    </row>
    <row r="47" spans="1:9" ht="16.5" thickBot="1" x14ac:dyDescent="0.3">
      <c r="A47" s="40" t="s">
        <v>65</v>
      </c>
      <c r="B47" s="10" t="s">
        <v>14</v>
      </c>
      <c r="C47" s="42">
        <v>610</v>
      </c>
      <c r="D47" s="44" t="s">
        <v>66</v>
      </c>
      <c r="E47" s="42" t="s">
        <v>67</v>
      </c>
      <c r="F47" s="33">
        <f>SUM(F48)</f>
        <v>1034.7739999999999</v>
      </c>
      <c r="G47" s="34">
        <f t="shared" ref="G47:H48" si="9">SUM(G48)</f>
        <v>1100</v>
      </c>
      <c r="H47" s="34">
        <f t="shared" si="9"/>
        <v>1100</v>
      </c>
      <c r="I47" s="12"/>
    </row>
    <row r="48" spans="1:9" ht="16.5" thickBot="1" x14ac:dyDescent="0.3">
      <c r="A48" s="41"/>
      <c r="B48" s="10" t="s">
        <v>68</v>
      </c>
      <c r="C48" s="43"/>
      <c r="D48" s="45"/>
      <c r="E48" s="43"/>
      <c r="F48" s="11">
        <f>SUM(F49)</f>
        <v>1034.7739999999999</v>
      </c>
      <c r="G48" s="11">
        <f t="shared" si="9"/>
        <v>1100</v>
      </c>
      <c r="H48" s="11">
        <f t="shared" si="9"/>
        <v>1100</v>
      </c>
      <c r="I48" s="12"/>
    </row>
    <row r="49" spans="1:9" ht="63" x14ac:dyDescent="0.25">
      <c r="A49" s="35" t="s">
        <v>69</v>
      </c>
      <c r="B49" s="19" t="s">
        <v>68</v>
      </c>
      <c r="C49" s="14">
        <v>610</v>
      </c>
      <c r="D49" s="15" t="s">
        <v>66</v>
      </c>
      <c r="E49" s="14" t="s">
        <v>70</v>
      </c>
      <c r="F49" s="16">
        <f>SUM(F50:F52)</f>
        <v>1034.7739999999999</v>
      </c>
      <c r="G49" s="16">
        <f t="shared" ref="G49:H49" si="10">SUM(G50:G52)</f>
        <v>1100</v>
      </c>
      <c r="H49" s="16">
        <f t="shared" si="10"/>
        <v>1100</v>
      </c>
      <c r="I49" s="17"/>
    </row>
    <row r="50" spans="1:9" ht="174" thickBot="1" x14ac:dyDescent="0.3">
      <c r="A50" s="36" t="s">
        <v>71</v>
      </c>
      <c r="B50" s="37" t="s">
        <v>68</v>
      </c>
      <c r="C50" s="37">
        <v>610</v>
      </c>
      <c r="D50" s="37">
        <v>1004</v>
      </c>
      <c r="E50" s="37" t="s">
        <v>72</v>
      </c>
      <c r="F50" s="31">
        <v>1034.7739999999999</v>
      </c>
      <c r="G50" s="31">
        <v>1100</v>
      </c>
      <c r="H50" s="31">
        <v>1100</v>
      </c>
      <c r="I50" s="26"/>
    </row>
    <row r="51" spans="1:9" ht="174" thickBot="1" x14ac:dyDescent="0.3">
      <c r="A51" s="18" t="s">
        <v>73</v>
      </c>
      <c r="B51" s="28" t="s">
        <v>68</v>
      </c>
      <c r="C51" s="28">
        <v>610</v>
      </c>
      <c r="D51" s="28">
        <v>1004</v>
      </c>
      <c r="E51" s="28" t="s">
        <v>74</v>
      </c>
      <c r="F51" s="38">
        <v>0</v>
      </c>
      <c r="G51" s="38">
        <v>0</v>
      </c>
      <c r="H51" s="38">
        <v>0</v>
      </c>
      <c r="I51" s="26"/>
    </row>
    <row r="52" spans="1:9" ht="110.25" x14ac:dyDescent="0.25">
      <c r="A52" s="27" t="s">
        <v>75</v>
      </c>
      <c r="B52" s="19" t="s">
        <v>68</v>
      </c>
      <c r="C52" s="19">
        <v>610</v>
      </c>
      <c r="D52" s="20"/>
      <c r="E52" s="19" t="s">
        <v>76</v>
      </c>
      <c r="F52" s="21">
        <f>SUM([1]местный:федеральный!F70:F71)</f>
        <v>0</v>
      </c>
      <c r="G52" s="21">
        <f>SUM([1]местный:федеральный!G70:G71)</f>
        <v>0</v>
      </c>
      <c r="H52" s="21">
        <f>SUM([1]местный:федеральный!H70:H71)</f>
        <v>0</v>
      </c>
      <c r="I52" s="22"/>
    </row>
  </sheetData>
  <mergeCells count="28">
    <mergeCell ref="E10:G10"/>
    <mergeCell ref="A12:I12"/>
    <mergeCell ref="A13:I13"/>
    <mergeCell ref="A14:I14"/>
    <mergeCell ref="A16:A17"/>
    <mergeCell ref="B16:B17"/>
    <mergeCell ref="C16:E16"/>
    <mergeCell ref="F16:H16"/>
    <mergeCell ref="H20:H23"/>
    <mergeCell ref="I20:I23"/>
    <mergeCell ref="A24:A25"/>
    <mergeCell ref="C24:C25"/>
    <mergeCell ref="D24:D25"/>
    <mergeCell ref="E24:E25"/>
    <mergeCell ref="A19:A23"/>
    <mergeCell ref="C19:C23"/>
    <mergeCell ref="D19:D23"/>
    <mergeCell ref="E19:E23"/>
    <mergeCell ref="F20:F23"/>
    <mergeCell ref="G20:G23"/>
    <mergeCell ref="A34:A35"/>
    <mergeCell ref="C34:C35"/>
    <mergeCell ref="D34:D35"/>
    <mergeCell ref="E34:E35"/>
    <mergeCell ref="A47:A48"/>
    <mergeCell ref="C47:C48"/>
    <mergeCell ref="D47:D48"/>
    <mergeCell ref="E47:E48"/>
  </mergeCells>
  <pageMargins left="0.7" right="0.7" top="0.75" bottom="0.75" header="0.3" footer="0.3"/>
  <pageSetup paperSize="9" scale="6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8.7109375" customWidth="1"/>
    <col min="2" max="2" width="21.140625" customWidth="1"/>
    <col min="3" max="5" width="12.7109375" customWidth="1"/>
    <col min="6" max="8" width="13.7109375" customWidth="1"/>
    <col min="9" max="9" width="14.85546875" customWidth="1"/>
  </cols>
  <sheetData>
    <row r="1" spans="1:9" ht="18.75" x14ac:dyDescent="0.25">
      <c r="E1" s="1" t="s">
        <v>77</v>
      </c>
      <c r="F1" s="2"/>
      <c r="G1" s="2"/>
    </row>
    <row r="2" spans="1:9" ht="18.75" x14ac:dyDescent="0.25">
      <c r="E2" s="1" t="s">
        <v>78</v>
      </c>
      <c r="F2" s="2"/>
      <c r="G2" s="2"/>
    </row>
    <row r="3" spans="1:9" ht="18.75" customHeight="1" x14ac:dyDescent="0.25">
      <c r="E3" s="1" t="s">
        <v>79</v>
      </c>
      <c r="F3" s="2"/>
      <c r="G3" s="2"/>
    </row>
    <row r="4" spans="1:9" ht="18.75" customHeight="1" x14ac:dyDescent="0.25">
      <c r="E4" s="1" t="s">
        <v>94</v>
      </c>
      <c r="F4" s="2"/>
      <c r="G4" s="2"/>
    </row>
    <row r="5" spans="1:9" ht="15" customHeight="1" x14ac:dyDescent="0.25"/>
    <row r="6" spans="1:9" ht="18.75" customHeight="1" x14ac:dyDescent="0.25">
      <c r="E6" s="3" t="s">
        <v>85</v>
      </c>
      <c r="F6" s="4"/>
    </row>
    <row r="7" spans="1:9" ht="18.75" x14ac:dyDescent="0.25">
      <c r="E7" s="3" t="s">
        <v>81</v>
      </c>
      <c r="F7" s="4"/>
    </row>
    <row r="8" spans="1:9" ht="18.75" x14ac:dyDescent="0.25">
      <c r="E8" s="3" t="s">
        <v>82</v>
      </c>
      <c r="F8" s="4"/>
    </row>
    <row r="9" spans="1:9" ht="18.75" x14ac:dyDescent="0.25">
      <c r="E9" s="3" t="s">
        <v>83</v>
      </c>
      <c r="F9" s="4"/>
    </row>
    <row r="10" spans="1:9" ht="18.75" x14ac:dyDescent="0.25">
      <c r="E10" s="56" t="s">
        <v>84</v>
      </c>
      <c r="F10" s="56"/>
      <c r="G10" s="56"/>
    </row>
    <row r="11" spans="1:9" ht="18.75" x14ac:dyDescent="0.25">
      <c r="E11" s="3"/>
      <c r="F11" s="4"/>
    </row>
    <row r="12" spans="1:9" ht="18.75" customHeight="1" x14ac:dyDescent="0.25">
      <c r="A12" s="57" t="s">
        <v>0</v>
      </c>
      <c r="B12" s="57"/>
      <c r="C12" s="57"/>
      <c r="D12" s="57"/>
      <c r="E12" s="57"/>
      <c r="F12" s="57"/>
      <c r="G12" s="57"/>
      <c r="H12" s="57"/>
      <c r="I12" s="57"/>
    </row>
    <row r="13" spans="1:9" ht="18.75" customHeight="1" x14ac:dyDescent="0.25">
      <c r="A13" s="57" t="s">
        <v>1</v>
      </c>
      <c r="B13" s="57"/>
      <c r="C13" s="57"/>
      <c r="D13" s="57"/>
      <c r="E13" s="57"/>
      <c r="F13" s="57"/>
      <c r="G13" s="57"/>
      <c r="H13" s="57"/>
      <c r="I13" s="57"/>
    </row>
    <row r="14" spans="1:9" ht="18.75" customHeight="1" x14ac:dyDescent="0.25">
      <c r="A14" s="57" t="s">
        <v>86</v>
      </c>
      <c r="B14" s="57"/>
      <c r="C14" s="57"/>
      <c r="D14" s="57"/>
      <c r="E14" s="57"/>
      <c r="F14" s="57"/>
      <c r="G14" s="57"/>
      <c r="H14" s="57"/>
      <c r="I14" s="57"/>
    </row>
    <row r="15" spans="1:9" ht="17.25" customHeight="1" thickBot="1" x14ac:dyDescent="0.3"/>
    <row r="16" spans="1:9" ht="16.5" thickBot="1" x14ac:dyDescent="0.3">
      <c r="A16" s="53" t="s">
        <v>3</v>
      </c>
      <c r="B16" s="53" t="s">
        <v>4</v>
      </c>
      <c r="C16" s="58" t="s">
        <v>5</v>
      </c>
      <c r="D16" s="59"/>
      <c r="E16" s="60"/>
      <c r="F16" s="58" t="s">
        <v>6</v>
      </c>
      <c r="G16" s="59"/>
      <c r="H16" s="60"/>
      <c r="I16" s="5"/>
    </row>
    <row r="17" spans="1:9" ht="61.5" customHeight="1" thickBot="1" x14ac:dyDescent="0.3">
      <c r="A17" s="55"/>
      <c r="B17" s="55"/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5"/>
    </row>
    <row r="18" spans="1:9" ht="16.5" thickBot="1" x14ac:dyDescent="0.3">
      <c r="A18" s="7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5"/>
    </row>
    <row r="19" spans="1:9" ht="16.5" thickBot="1" x14ac:dyDescent="0.3">
      <c r="A19" s="50" t="s">
        <v>13</v>
      </c>
      <c r="B19" s="6" t="s">
        <v>14</v>
      </c>
      <c r="C19" s="53">
        <v>610</v>
      </c>
      <c r="D19" s="53" t="s">
        <v>15</v>
      </c>
      <c r="E19" s="53" t="s">
        <v>16</v>
      </c>
      <c r="F19" s="8">
        <f>SUM(F20)</f>
        <v>5856.1459999999997</v>
      </c>
      <c r="G19" s="8">
        <f t="shared" ref="G19:H19" si="0">SUM(G20)</f>
        <v>0</v>
      </c>
      <c r="H19" s="8">
        <f t="shared" si="0"/>
        <v>0</v>
      </c>
      <c r="I19" s="5"/>
    </row>
    <row r="20" spans="1:9" ht="63" customHeight="1" x14ac:dyDescent="0.25">
      <c r="A20" s="51"/>
      <c r="B20" s="9" t="s">
        <v>17</v>
      </c>
      <c r="C20" s="54"/>
      <c r="D20" s="54"/>
      <c r="E20" s="54"/>
      <c r="F20" s="46">
        <f>SUM(F24,F34,F47)</f>
        <v>5856.1459999999997</v>
      </c>
      <c r="G20" s="46">
        <f t="shared" ref="G20:H20" si="1">SUM(G24,G34,G47)</f>
        <v>0</v>
      </c>
      <c r="H20" s="46">
        <f t="shared" si="1"/>
        <v>0</v>
      </c>
      <c r="I20" s="49"/>
    </row>
    <row r="21" spans="1:9" ht="47.25" customHeight="1" x14ac:dyDescent="0.25">
      <c r="A21" s="51"/>
      <c r="B21" s="9" t="s">
        <v>18</v>
      </c>
      <c r="C21" s="54"/>
      <c r="D21" s="54"/>
      <c r="E21" s="54"/>
      <c r="F21" s="47"/>
      <c r="G21" s="47"/>
      <c r="H21" s="47"/>
      <c r="I21" s="49"/>
    </row>
    <row r="22" spans="1:9" ht="110.25" x14ac:dyDescent="0.25">
      <c r="A22" s="51"/>
      <c r="B22" s="9" t="s">
        <v>19</v>
      </c>
      <c r="C22" s="54"/>
      <c r="D22" s="54"/>
      <c r="E22" s="54"/>
      <c r="F22" s="47"/>
      <c r="G22" s="47"/>
      <c r="H22" s="47"/>
      <c r="I22" s="49"/>
    </row>
    <row r="23" spans="1:9" ht="48" thickBot="1" x14ac:dyDescent="0.3">
      <c r="A23" s="52"/>
      <c r="B23" s="6" t="s">
        <v>20</v>
      </c>
      <c r="C23" s="55"/>
      <c r="D23" s="55"/>
      <c r="E23" s="55"/>
      <c r="F23" s="48"/>
      <c r="G23" s="48"/>
      <c r="H23" s="48"/>
      <c r="I23" s="49"/>
    </row>
    <row r="24" spans="1:9" ht="16.5" thickBot="1" x14ac:dyDescent="0.3">
      <c r="A24" s="40" t="s">
        <v>21</v>
      </c>
      <c r="B24" s="10" t="s">
        <v>14</v>
      </c>
      <c r="C24" s="42">
        <v>610</v>
      </c>
      <c r="D24" s="44" t="s">
        <v>22</v>
      </c>
      <c r="E24" s="42" t="s">
        <v>23</v>
      </c>
      <c r="F24" s="11">
        <f>SUM(F25)</f>
        <v>0</v>
      </c>
      <c r="G24" s="11">
        <f t="shared" ref="G24:H24" si="2">SUM(G25)</f>
        <v>0</v>
      </c>
      <c r="H24" s="11">
        <f t="shared" si="2"/>
        <v>0</v>
      </c>
      <c r="I24" s="12"/>
    </row>
    <row r="25" spans="1:9" ht="48" thickBot="1" x14ac:dyDescent="0.3">
      <c r="A25" s="41"/>
      <c r="B25" s="10" t="s">
        <v>24</v>
      </c>
      <c r="C25" s="43"/>
      <c r="D25" s="45"/>
      <c r="E25" s="43"/>
      <c r="F25" s="11">
        <f>SUM(F26,F28,F31)</f>
        <v>0</v>
      </c>
      <c r="G25" s="11">
        <f t="shared" ref="G25:H25" si="3">SUM(G26,G28,G31)</f>
        <v>0</v>
      </c>
      <c r="H25" s="11">
        <f t="shared" si="3"/>
        <v>0</v>
      </c>
      <c r="I25" s="12"/>
    </row>
    <row r="26" spans="1:9" ht="95.25" thickBot="1" x14ac:dyDescent="0.3">
      <c r="A26" s="13" t="s">
        <v>25</v>
      </c>
      <c r="B26" s="14" t="s">
        <v>24</v>
      </c>
      <c r="C26" s="14">
        <v>610</v>
      </c>
      <c r="D26" s="15" t="s">
        <v>22</v>
      </c>
      <c r="E26" s="14" t="s">
        <v>26</v>
      </c>
      <c r="F26" s="16">
        <f>SUM(F27)</f>
        <v>0</v>
      </c>
      <c r="G26" s="16">
        <f>SUM(G27)</f>
        <v>0</v>
      </c>
      <c r="H26" s="16">
        <f>SUM(H27)</f>
        <v>0</v>
      </c>
      <c r="I26" s="17"/>
    </row>
    <row r="27" spans="1:9" ht="79.5" thickBot="1" x14ac:dyDescent="0.3">
      <c r="A27" s="18" t="s">
        <v>27</v>
      </c>
      <c r="B27" s="19" t="s">
        <v>28</v>
      </c>
      <c r="C27" s="19">
        <v>610</v>
      </c>
      <c r="D27" s="20" t="s">
        <v>22</v>
      </c>
      <c r="E27" s="19" t="s">
        <v>29</v>
      </c>
      <c r="F27" s="21">
        <v>0</v>
      </c>
      <c r="G27" s="39">
        <v>0</v>
      </c>
      <c r="H27" s="21">
        <v>0</v>
      </c>
      <c r="I27" s="22"/>
    </row>
    <row r="28" spans="1:9" ht="79.5" thickBot="1" x14ac:dyDescent="0.3">
      <c r="A28" s="13" t="s">
        <v>30</v>
      </c>
      <c r="B28" s="14" t="s">
        <v>24</v>
      </c>
      <c r="C28" s="14">
        <v>610</v>
      </c>
      <c r="D28" s="15" t="s">
        <v>22</v>
      </c>
      <c r="E28" s="14" t="s">
        <v>31</v>
      </c>
      <c r="F28" s="16">
        <f>SUM(F29:F30)</f>
        <v>0</v>
      </c>
      <c r="G28" s="16">
        <f>SUM(G29:G30)</f>
        <v>0</v>
      </c>
      <c r="H28" s="16">
        <f>SUM(H29:H30)</f>
        <v>0</v>
      </c>
      <c r="I28" s="17"/>
    </row>
    <row r="29" spans="1:9" ht="63.75" thickBot="1" x14ac:dyDescent="0.3">
      <c r="A29" s="18" t="s">
        <v>32</v>
      </c>
      <c r="B29" s="19" t="s">
        <v>24</v>
      </c>
      <c r="C29" s="19">
        <v>610</v>
      </c>
      <c r="D29" s="20" t="s">
        <v>22</v>
      </c>
      <c r="E29" s="19" t="s">
        <v>33</v>
      </c>
      <c r="F29" s="21">
        <v>0</v>
      </c>
      <c r="G29" s="21">
        <v>0</v>
      </c>
      <c r="H29" s="21">
        <f>SUM([1]местный:федеральный!H33:H34)</f>
        <v>0</v>
      </c>
      <c r="I29" s="22"/>
    </row>
    <row r="30" spans="1:9" ht="63.75" thickBot="1" x14ac:dyDescent="0.3">
      <c r="A30" s="18" t="s">
        <v>34</v>
      </c>
      <c r="B30" s="23" t="s">
        <v>24</v>
      </c>
      <c r="C30" s="23">
        <v>610</v>
      </c>
      <c r="D30" s="24" t="s">
        <v>22</v>
      </c>
      <c r="E30" s="23" t="s">
        <v>35</v>
      </c>
      <c r="F30" s="25">
        <v>0</v>
      </c>
      <c r="G30" s="25">
        <v>0</v>
      </c>
      <c r="H30" s="25">
        <v>0</v>
      </c>
      <c r="I30" s="26"/>
    </row>
    <row r="31" spans="1:9" ht="111" thickBot="1" x14ac:dyDescent="0.3">
      <c r="A31" s="13" t="s">
        <v>36</v>
      </c>
      <c r="B31" s="14" t="s">
        <v>24</v>
      </c>
      <c r="C31" s="14">
        <v>610</v>
      </c>
      <c r="D31" s="15" t="s">
        <v>22</v>
      </c>
      <c r="E31" s="14" t="s">
        <v>37</v>
      </c>
      <c r="F31" s="16">
        <f>SUM(F32:F33)</f>
        <v>0</v>
      </c>
      <c r="G31" s="16">
        <f t="shared" ref="G31:H31" si="4">SUM(G32:G33)</f>
        <v>0</v>
      </c>
      <c r="H31" s="16">
        <f t="shared" si="4"/>
        <v>0</v>
      </c>
      <c r="I31" s="17"/>
    </row>
    <row r="32" spans="1:9" ht="63.75" thickBot="1" x14ac:dyDescent="0.3">
      <c r="A32" s="18" t="s">
        <v>38</v>
      </c>
      <c r="B32" s="19" t="s">
        <v>24</v>
      </c>
      <c r="C32" s="19">
        <v>610</v>
      </c>
      <c r="D32" s="20" t="s">
        <v>22</v>
      </c>
      <c r="E32" s="19" t="s">
        <v>39</v>
      </c>
      <c r="F32" s="21">
        <v>0</v>
      </c>
      <c r="G32" s="21">
        <v>0</v>
      </c>
      <c r="H32" s="21">
        <f>SUM([1]местный:федеральный!H38:H39)</f>
        <v>0</v>
      </c>
      <c r="I32" s="22"/>
    </row>
    <row r="33" spans="1:9" ht="79.5" thickBot="1" x14ac:dyDescent="0.3">
      <c r="A33" s="27" t="s">
        <v>40</v>
      </c>
      <c r="B33" s="28" t="s">
        <v>24</v>
      </c>
      <c r="C33" s="29">
        <v>610</v>
      </c>
      <c r="D33" s="30" t="s">
        <v>22</v>
      </c>
      <c r="E33" s="19" t="s">
        <v>91</v>
      </c>
      <c r="F33" s="31">
        <v>0</v>
      </c>
      <c r="G33" s="31">
        <v>0</v>
      </c>
      <c r="H33" s="31">
        <v>0</v>
      </c>
      <c r="I33" s="32"/>
    </row>
    <row r="34" spans="1:9" ht="16.5" thickBot="1" x14ac:dyDescent="0.3">
      <c r="A34" s="40" t="s">
        <v>41</v>
      </c>
      <c r="B34" s="10" t="s">
        <v>14</v>
      </c>
      <c r="C34" s="42">
        <v>610</v>
      </c>
      <c r="D34" s="44" t="s">
        <v>22</v>
      </c>
      <c r="E34" s="42" t="s">
        <v>42</v>
      </c>
      <c r="F34" s="11">
        <f t="shared" ref="F34:H34" si="5">SUM(F35)</f>
        <v>0</v>
      </c>
      <c r="G34" s="11">
        <f t="shared" si="5"/>
        <v>0</v>
      </c>
      <c r="H34" s="11">
        <f t="shared" si="5"/>
        <v>0</v>
      </c>
      <c r="I34" s="12"/>
    </row>
    <row r="35" spans="1:9" ht="48" thickBot="1" x14ac:dyDescent="0.3">
      <c r="A35" s="41"/>
      <c r="B35" s="10" t="s">
        <v>24</v>
      </c>
      <c r="C35" s="43"/>
      <c r="D35" s="45"/>
      <c r="E35" s="43"/>
      <c r="F35" s="11">
        <f>SUM(F36,F39,F43)</f>
        <v>0</v>
      </c>
      <c r="G35" s="11">
        <f t="shared" ref="G35:H35" si="6">SUM(G36,G39,G43)</f>
        <v>0</v>
      </c>
      <c r="H35" s="11">
        <f t="shared" si="6"/>
        <v>0</v>
      </c>
      <c r="I35" s="12"/>
    </row>
    <row r="36" spans="1:9" ht="79.5" thickBot="1" x14ac:dyDescent="0.3">
      <c r="A36" s="13" t="s">
        <v>43</v>
      </c>
      <c r="B36" s="14" t="s">
        <v>24</v>
      </c>
      <c r="C36" s="14">
        <v>610</v>
      </c>
      <c r="D36" s="15" t="s">
        <v>22</v>
      </c>
      <c r="E36" s="14" t="s">
        <v>44</v>
      </c>
      <c r="F36" s="16">
        <f>SUM(F37:F38)</f>
        <v>0</v>
      </c>
      <c r="G36" s="16">
        <f>SUM(G37:G38)</f>
        <v>0</v>
      </c>
      <c r="H36" s="16">
        <f>SUM(H37:H38)</f>
        <v>0</v>
      </c>
      <c r="I36" s="17"/>
    </row>
    <row r="37" spans="1:9" ht="63.75" thickBot="1" x14ac:dyDescent="0.3">
      <c r="A37" s="18" t="s">
        <v>45</v>
      </c>
      <c r="B37" s="19" t="s">
        <v>24</v>
      </c>
      <c r="C37" s="19">
        <v>610</v>
      </c>
      <c r="D37" s="20" t="s">
        <v>22</v>
      </c>
      <c r="E37" s="19" t="s">
        <v>46</v>
      </c>
      <c r="F37" s="21">
        <v>0</v>
      </c>
      <c r="G37" s="21">
        <v>0</v>
      </c>
      <c r="H37" s="21">
        <v>0</v>
      </c>
      <c r="I37" s="22"/>
    </row>
    <row r="38" spans="1:9" ht="111" thickBot="1" x14ac:dyDescent="0.3">
      <c r="A38" s="18" t="s">
        <v>47</v>
      </c>
      <c r="B38" s="19" t="s">
        <v>24</v>
      </c>
      <c r="C38" s="19">
        <v>610</v>
      </c>
      <c r="D38" s="20" t="s">
        <v>22</v>
      </c>
      <c r="E38" s="19" t="s">
        <v>48</v>
      </c>
      <c r="F38" s="21">
        <v>0</v>
      </c>
      <c r="G38" s="21">
        <v>0</v>
      </c>
      <c r="H38" s="21">
        <v>0</v>
      </c>
      <c r="I38" s="22"/>
    </row>
    <row r="39" spans="1:9" ht="63.75" thickBot="1" x14ac:dyDescent="0.3">
      <c r="A39" s="13" t="s">
        <v>49</v>
      </c>
      <c r="B39" s="14" t="s">
        <v>24</v>
      </c>
      <c r="C39" s="14">
        <v>610</v>
      </c>
      <c r="D39" s="15" t="s">
        <v>22</v>
      </c>
      <c r="E39" s="14" t="s">
        <v>50</v>
      </c>
      <c r="F39" s="16">
        <f>SUM(F40:F42)</f>
        <v>0</v>
      </c>
      <c r="G39" s="16">
        <f t="shared" ref="G39:H39" si="7">SUM(G40:G42)</f>
        <v>0</v>
      </c>
      <c r="H39" s="16">
        <f t="shared" si="7"/>
        <v>0</v>
      </c>
      <c r="I39" s="17"/>
    </row>
    <row r="40" spans="1:9" ht="111" thickBot="1" x14ac:dyDescent="0.3">
      <c r="A40" s="18" t="s">
        <v>51</v>
      </c>
      <c r="B40" s="19" t="s">
        <v>24</v>
      </c>
      <c r="C40" s="19">
        <v>610</v>
      </c>
      <c r="D40" s="20" t="s">
        <v>22</v>
      </c>
      <c r="E40" s="19" t="s">
        <v>52</v>
      </c>
      <c r="F40" s="21">
        <v>0</v>
      </c>
      <c r="G40" s="21">
        <v>0</v>
      </c>
      <c r="H40" s="21">
        <v>0</v>
      </c>
      <c r="I40" s="22"/>
    </row>
    <row r="41" spans="1:9" ht="79.5" thickBot="1" x14ac:dyDescent="0.3">
      <c r="A41" s="18" t="s">
        <v>53</v>
      </c>
      <c r="B41" s="19" t="s">
        <v>24</v>
      </c>
      <c r="C41" s="19">
        <v>610</v>
      </c>
      <c r="D41" s="20" t="s">
        <v>22</v>
      </c>
      <c r="E41" s="19" t="s">
        <v>54</v>
      </c>
      <c r="F41" s="21">
        <v>0</v>
      </c>
      <c r="G41" s="21">
        <v>0</v>
      </c>
      <c r="H41" s="21">
        <v>0</v>
      </c>
      <c r="I41" s="22"/>
    </row>
    <row r="42" spans="1:9" ht="63.75" thickBot="1" x14ac:dyDescent="0.3">
      <c r="A42" s="18" t="s">
        <v>55</v>
      </c>
      <c r="B42" s="19" t="s">
        <v>24</v>
      </c>
      <c r="C42" s="19">
        <v>610</v>
      </c>
      <c r="D42" s="20" t="s">
        <v>22</v>
      </c>
      <c r="E42" s="19" t="s">
        <v>56</v>
      </c>
      <c r="F42" s="21">
        <v>0</v>
      </c>
      <c r="G42" s="21">
        <v>0</v>
      </c>
      <c r="H42" s="21">
        <v>0</v>
      </c>
      <c r="I42" s="22"/>
    </row>
    <row r="43" spans="1:9" ht="63.75" thickBot="1" x14ac:dyDescent="0.3">
      <c r="A43" s="13" t="s">
        <v>57</v>
      </c>
      <c r="B43" s="14" t="s">
        <v>24</v>
      </c>
      <c r="C43" s="14">
        <v>610</v>
      </c>
      <c r="D43" s="15" t="s">
        <v>22</v>
      </c>
      <c r="E43" s="14" t="s">
        <v>58</v>
      </c>
      <c r="F43" s="16">
        <f>SUM(F44,F45,F46)</f>
        <v>0</v>
      </c>
      <c r="G43" s="16">
        <f t="shared" ref="G43:H43" si="8">SUM(G44,G45,G46)</f>
        <v>0</v>
      </c>
      <c r="H43" s="16">
        <f t="shared" si="8"/>
        <v>0</v>
      </c>
      <c r="I43" s="17"/>
    </row>
    <row r="44" spans="1:9" ht="126.75" thickBot="1" x14ac:dyDescent="0.3">
      <c r="A44" s="18" t="s">
        <v>59</v>
      </c>
      <c r="B44" s="19" t="s">
        <v>24</v>
      </c>
      <c r="C44" s="19">
        <v>610</v>
      </c>
      <c r="D44" s="20" t="s">
        <v>22</v>
      </c>
      <c r="E44" s="19" t="s">
        <v>60</v>
      </c>
      <c r="F44" s="21">
        <v>0</v>
      </c>
      <c r="G44" s="21">
        <v>0</v>
      </c>
      <c r="H44" s="21">
        <v>0</v>
      </c>
      <c r="I44" s="22"/>
    </row>
    <row r="45" spans="1:9" ht="63.75" thickBot="1" x14ac:dyDescent="0.3">
      <c r="A45" s="18" t="s">
        <v>61</v>
      </c>
      <c r="B45" s="19" t="s">
        <v>24</v>
      </c>
      <c r="C45" s="19">
        <v>610</v>
      </c>
      <c r="D45" s="20" t="s">
        <v>22</v>
      </c>
      <c r="E45" s="19" t="s">
        <v>62</v>
      </c>
      <c r="F45" s="21">
        <v>0</v>
      </c>
      <c r="G45" s="21">
        <v>0</v>
      </c>
      <c r="H45" s="21">
        <v>0</v>
      </c>
      <c r="I45" s="22"/>
    </row>
    <row r="46" spans="1:9" ht="63.75" thickBot="1" x14ac:dyDescent="0.3">
      <c r="A46" s="18" t="s">
        <v>63</v>
      </c>
      <c r="B46" s="19" t="s">
        <v>24</v>
      </c>
      <c r="C46" s="19">
        <v>610</v>
      </c>
      <c r="D46" s="20" t="s">
        <v>22</v>
      </c>
      <c r="E46" s="19" t="s">
        <v>64</v>
      </c>
      <c r="F46" s="21">
        <v>0</v>
      </c>
      <c r="G46" s="21">
        <v>0</v>
      </c>
      <c r="H46" s="21">
        <v>0</v>
      </c>
      <c r="I46" s="22"/>
    </row>
    <row r="47" spans="1:9" ht="16.5" thickBot="1" x14ac:dyDescent="0.3">
      <c r="A47" s="40" t="s">
        <v>65</v>
      </c>
      <c r="B47" s="10" t="s">
        <v>14</v>
      </c>
      <c r="C47" s="42">
        <v>610</v>
      </c>
      <c r="D47" s="44" t="s">
        <v>66</v>
      </c>
      <c r="E47" s="42" t="s">
        <v>67</v>
      </c>
      <c r="F47" s="33">
        <f>SUM(F48)</f>
        <v>5856.1459999999997</v>
      </c>
      <c r="G47" s="34">
        <f t="shared" ref="G47:H48" si="9">SUM(G48)</f>
        <v>0</v>
      </c>
      <c r="H47" s="34">
        <f t="shared" si="9"/>
        <v>0</v>
      </c>
      <c r="I47" s="12"/>
    </row>
    <row r="48" spans="1:9" ht="16.5" thickBot="1" x14ac:dyDescent="0.3">
      <c r="A48" s="41"/>
      <c r="B48" s="10" t="s">
        <v>68</v>
      </c>
      <c r="C48" s="43"/>
      <c r="D48" s="45"/>
      <c r="E48" s="43"/>
      <c r="F48" s="11">
        <f>SUM(F49)</f>
        <v>5856.1459999999997</v>
      </c>
      <c r="G48" s="11">
        <f t="shared" si="9"/>
        <v>0</v>
      </c>
      <c r="H48" s="11">
        <f t="shared" si="9"/>
        <v>0</v>
      </c>
      <c r="I48" s="12"/>
    </row>
    <row r="49" spans="1:9" ht="63" x14ac:dyDescent="0.25">
      <c r="A49" s="35" t="s">
        <v>69</v>
      </c>
      <c r="B49" s="19" t="s">
        <v>68</v>
      </c>
      <c r="C49" s="14">
        <v>610</v>
      </c>
      <c r="D49" s="15" t="s">
        <v>66</v>
      </c>
      <c r="E49" s="14" t="s">
        <v>70</v>
      </c>
      <c r="F49" s="16">
        <f>SUM(F50:F52)</f>
        <v>5856.1459999999997</v>
      </c>
      <c r="G49" s="16">
        <f t="shared" ref="G49:H49" si="10">SUM(G50:G52)</f>
        <v>0</v>
      </c>
      <c r="H49" s="16">
        <f t="shared" si="10"/>
        <v>0</v>
      </c>
      <c r="I49" s="17"/>
    </row>
    <row r="50" spans="1:9" ht="174" thickBot="1" x14ac:dyDescent="0.3">
      <c r="A50" s="36" t="s">
        <v>71</v>
      </c>
      <c r="B50" s="37" t="s">
        <v>68</v>
      </c>
      <c r="C50" s="37">
        <v>610</v>
      </c>
      <c r="D50" s="37">
        <v>1004</v>
      </c>
      <c r="E50" s="37" t="s">
        <v>72</v>
      </c>
      <c r="F50" s="31">
        <v>490.46</v>
      </c>
      <c r="G50" s="31">
        <v>0</v>
      </c>
      <c r="H50" s="31">
        <v>0</v>
      </c>
      <c r="I50" s="26"/>
    </row>
    <row r="51" spans="1:9" ht="174" thickBot="1" x14ac:dyDescent="0.3">
      <c r="A51" s="18" t="s">
        <v>73</v>
      </c>
      <c r="B51" s="28" t="s">
        <v>68</v>
      </c>
      <c r="C51" s="28">
        <v>610</v>
      </c>
      <c r="D51" s="28">
        <v>1004</v>
      </c>
      <c r="E51" s="28" t="s">
        <v>74</v>
      </c>
      <c r="F51" s="38">
        <v>5365.6859999999997</v>
      </c>
      <c r="G51" s="38">
        <v>0</v>
      </c>
      <c r="H51" s="38">
        <v>0</v>
      </c>
      <c r="I51" s="26"/>
    </row>
    <row r="52" spans="1:9" ht="110.25" x14ac:dyDescent="0.25">
      <c r="A52" s="27" t="s">
        <v>75</v>
      </c>
      <c r="B52" s="19" t="s">
        <v>68</v>
      </c>
      <c r="C52" s="19">
        <v>610</v>
      </c>
      <c r="D52" s="20"/>
      <c r="E52" s="19" t="s">
        <v>76</v>
      </c>
      <c r="F52" s="21">
        <f>SUM([1]местный:федеральный!F70:F71)</f>
        <v>0</v>
      </c>
      <c r="G52" s="21">
        <f>SUM([1]местный:федеральный!G70:G71)</f>
        <v>0</v>
      </c>
      <c r="H52" s="21">
        <f>SUM([1]местный:федеральный!H70:H71)</f>
        <v>0</v>
      </c>
      <c r="I52" s="22"/>
    </row>
  </sheetData>
  <mergeCells count="28">
    <mergeCell ref="E10:G10"/>
    <mergeCell ref="A12:I12"/>
    <mergeCell ref="A13:I13"/>
    <mergeCell ref="A14:I14"/>
    <mergeCell ref="A16:A17"/>
    <mergeCell ref="B16:B17"/>
    <mergeCell ref="C16:E16"/>
    <mergeCell ref="F16:H16"/>
    <mergeCell ref="H20:H23"/>
    <mergeCell ref="I20:I23"/>
    <mergeCell ref="A24:A25"/>
    <mergeCell ref="C24:C25"/>
    <mergeCell ref="D24:D25"/>
    <mergeCell ref="E24:E25"/>
    <mergeCell ref="A19:A23"/>
    <mergeCell ref="C19:C23"/>
    <mergeCell ref="D19:D23"/>
    <mergeCell ref="E19:E23"/>
    <mergeCell ref="F20:F23"/>
    <mergeCell ref="G20:G23"/>
    <mergeCell ref="A34:A35"/>
    <mergeCell ref="C34:C35"/>
    <mergeCell ref="D34:D35"/>
    <mergeCell ref="E34:E35"/>
    <mergeCell ref="A47:A48"/>
    <mergeCell ref="C47:C48"/>
    <mergeCell ref="D47:D48"/>
    <mergeCell ref="E47:E48"/>
  </mergeCells>
  <pageMargins left="0.7" right="0.7" top="0.75" bottom="0.75" header="0.3" footer="0.3"/>
  <pageSetup paperSize="9" scale="6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8.7109375" customWidth="1"/>
    <col min="2" max="2" width="21.140625" customWidth="1"/>
    <col min="3" max="5" width="12.7109375" customWidth="1"/>
    <col min="6" max="8" width="13.7109375" customWidth="1"/>
    <col min="9" max="9" width="14.85546875" customWidth="1"/>
  </cols>
  <sheetData>
    <row r="1" spans="1:9" ht="18.75" x14ac:dyDescent="0.25">
      <c r="E1" s="1" t="s">
        <v>80</v>
      </c>
      <c r="F1" s="2"/>
      <c r="G1" s="2"/>
    </row>
    <row r="2" spans="1:9" ht="18.75" x14ac:dyDescent="0.25">
      <c r="E2" s="1" t="s">
        <v>78</v>
      </c>
      <c r="F2" s="2"/>
      <c r="G2" s="2"/>
    </row>
    <row r="3" spans="1:9" ht="18.75" customHeight="1" x14ac:dyDescent="0.25">
      <c r="E3" s="1" t="s">
        <v>79</v>
      </c>
      <c r="F3" s="2"/>
      <c r="G3" s="2"/>
    </row>
    <row r="4" spans="1:9" ht="18.75" customHeight="1" x14ac:dyDescent="0.25">
      <c r="E4" s="1" t="s">
        <v>95</v>
      </c>
      <c r="F4" s="2"/>
      <c r="G4" s="2"/>
    </row>
    <row r="5" spans="1:9" ht="15" customHeight="1" x14ac:dyDescent="0.25"/>
    <row r="6" spans="1:9" ht="18.75" customHeight="1" x14ac:dyDescent="0.25">
      <c r="E6" s="3" t="s">
        <v>87</v>
      </c>
      <c r="F6" s="4"/>
    </row>
    <row r="7" spans="1:9" ht="18.75" x14ac:dyDescent="0.25">
      <c r="E7" s="3" t="s">
        <v>81</v>
      </c>
      <c r="F7" s="4"/>
    </row>
    <row r="8" spans="1:9" ht="18.75" x14ac:dyDescent="0.25">
      <c r="E8" s="3" t="s">
        <v>82</v>
      </c>
      <c r="F8" s="4"/>
    </row>
    <row r="9" spans="1:9" ht="18.75" x14ac:dyDescent="0.25">
      <c r="E9" s="3" t="s">
        <v>83</v>
      </c>
      <c r="F9" s="4"/>
    </row>
    <row r="10" spans="1:9" ht="18.75" x14ac:dyDescent="0.25">
      <c r="E10" s="56" t="s">
        <v>84</v>
      </c>
      <c r="F10" s="56"/>
      <c r="G10" s="56"/>
    </row>
    <row r="11" spans="1:9" ht="18.75" x14ac:dyDescent="0.25">
      <c r="E11" s="3"/>
      <c r="F11" s="4"/>
    </row>
    <row r="12" spans="1:9" ht="18.75" customHeight="1" x14ac:dyDescent="0.25">
      <c r="A12" s="57" t="s">
        <v>0</v>
      </c>
      <c r="B12" s="57"/>
      <c r="C12" s="57"/>
      <c r="D12" s="57"/>
      <c r="E12" s="57"/>
      <c r="F12" s="57"/>
      <c r="G12" s="57"/>
      <c r="H12" s="57"/>
      <c r="I12" s="57"/>
    </row>
    <row r="13" spans="1:9" ht="18.75" customHeight="1" x14ac:dyDescent="0.25">
      <c r="A13" s="57" t="s">
        <v>1</v>
      </c>
      <c r="B13" s="57"/>
      <c r="C13" s="57"/>
      <c r="D13" s="57"/>
      <c r="E13" s="57"/>
      <c r="F13" s="57"/>
      <c r="G13" s="57"/>
      <c r="H13" s="57"/>
      <c r="I13" s="57"/>
    </row>
    <row r="14" spans="1:9" ht="18.75" customHeight="1" x14ac:dyDescent="0.25">
      <c r="A14" s="57" t="s">
        <v>89</v>
      </c>
      <c r="B14" s="57"/>
      <c r="C14" s="57"/>
      <c r="D14" s="57"/>
      <c r="E14" s="57"/>
      <c r="F14" s="57"/>
      <c r="G14" s="57"/>
      <c r="H14" s="57"/>
      <c r="I14" s="57"/>
    </row>
    <row r="15" spans="1:9" ht="17.25" customHeight="1" thickBot="1" x14ac:dyDescent="0.3"/>
    <row r="16" spans="1:9" ht="16.5" thickBot="1" x14ac:dyDescent="0.3">
      <c r="A16" s="53" t="s">
        <v>3</v>
      </c>
      <c r="B16" s="53" t="s">
        <v>4</v>
      </c>
      <c r="C16" s="58" t="s">
        <v>5</v>
      </c>
      <c r="D16" s="59"/>
      <c r="E16" s="60"/>
      <c r="F16" s="58" t="s">
        <v>6</v>
      </c>
      <c r="G16" s="59"/>
      <c r="H16" s="60"/>
      <c r="I16" s="5"/>
    </row>
    <row r="17" spans="1:9" ht="61.5" customHeight="1" thickBot="1" x14ac:dyDescent="0.3">
      <c r="A17" s="55"/>
      <c r="B17" s="55"/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5"/>
    </row>
    <row r="18" spans="1:9" ht="16.5" thickBot="1" x14ac:dyDescent="0.3">
      <c r="A18" s="7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5"/>
    </row>
    <row r="19" spans="1:9" ht="16.5" thickBot="1" x14ac:dyDescent="0.3">
      <c r="A19" s="50" t="s">
        <v>13</v>
      </c>
      <c r="B19" s="6" t="s">
        <v>14</v>
      </c>
      <c r="C19" s="53">
        <v>610</v>
      </c>
      <c r="D19" s="53" t="s">
        <v>15</v>
      </c>
      <c r="E19" s="53" t="s">
        <v>16</v>
      </c>
      <c r="F19" s="8">
        <f>SUM(F20)</f>
        <v>1471.3789999999999</v>
      </c>
      <c r="G19" s="8">
        <f t="shared" ref="G19:H19" si="0">SUM(G20)</f>
        <v>0</v>
      </c>
      <c r="H19" s="8">
        <f t="shared" si="0"/>
        <v>0</v>
      </c>
      <c r="I19" s="5"/>
    </row>
    <row r="20" spans="1:9" ht="63" customHeight="1" x14ac:dyDescent="0.25">
      <c r="A20" s="51"/>
      <c r="B20" s="9" t="s">
        <v>17</v>
      </c>
      <c r="C20" s="54"/>
      <c r="D20" s="54"/>
      <c r="E20" s="54"/>
      <c r="F20" s="46">
        <f>SUM(F24,F34,F47)</f>
        <v>1471.3789999999999</v>
      </c>
      <c r="G20" s="46">
        <f t="shared" ref="G20:H20" si="1">SUM(G24,G34,G47)</f>
        <v>0</v>
      </c>
      <c r="H20" s="46">
        <f t="shared" si="1"/>
        <v>0</v>
      </c>
      <c r="I20" s="49"/>
    </row>
    <row r="21" spans="1:9" ht="47.25" customHeight="1" x14ac:dyDescent="0.25">
      <c r="A21" s="51"/>
      <c r="B21" s="9" t="s">
        <v>18</v>
      </c>
      <c r="C21" s="54"/>
      <c r="D21" s="54"/>
      <c r="E21" s="54"/>
      <c r="F21" s="47"/>
      <c r="G21" s="47"/>
      <c r="H21" s="47"/>
      <c r="I21" s="49"/>
    </row>
    <row r="22" spans="1:9" ht="110.25" x14ac:dyDescent="0.25">
      <c r="A22" s="51"/>
      <c r="B22" s="9" t="s">
        <v>19</v>
      </c>
      <c r="C22" s="54"/>
      <c r="D22" s="54"/>
      <c r="E22" s="54"/>
      <c r="F22" s="47"/>
      <c r="G22" s="47"/>
      <c r="H22" s="47"/>
      <c r="I22" s="49"/>
    </row>
    <row r="23" spans="1:9" ht="48" thickBot="1" x14ac:dyDescent="0.3">
      <c r="A23" s="52"/>
      <c r="B23" s="6" t="s">
        <v>20</v>
      </c>
      <c r="C23" s="55"/>
      <c r="D23" s="55"/>
      <c r="E23" s="55"/>
      <c r="F23" s="48"/>
      <c r="G23" s="48"/>
      <c r="H23" s="48"/>
      <c r="I23" s="49"/>
    </row>
    <row r="24" spans="1:9" ht="16.5" thickBot="1" x14ac:dyDescent="0.3">
      <c r="A24" s="40" t="s">
        <v>21</v>
      </c>
      <c r="B24" s="10" t="s">
        <v>14</v>
      </c>
      <c r="C24" s="42">
        <v>610</v>
      </c>
      <c r="D24" s="44" t="s">
        <v>22</v>
      </c>
      <c r="E24" s="42" t="s">
        <v>23</v>
      </c>
      <c r="F24" s="11">
        <f>SUM(F25)</f>
        <v>0</v>
      </c>
      <c r="G24" s="11">
        <f t="shared" ref="G24:H24" si="2">SUM(G25)</f>
        <v>0</v>
      </c>
      <c r="H24" s="11">
        <f t="shared" si="2"/>
        <v>0</v>
      </c>
      <c r="I24" s="12"/>
    </row>
    <row r="25" spans="1:9" ht="48" thickBot="1" x14ac:dyDescent="0.3">
      <c r="A25" s="41"/>
      <c r="B25" s="10" t="s">
        <v>24</v>
      </c>
      <c r="C25" s="43"/>
      <c r="D25" s="45"/>
      <c r="E25" s="43"/>
      <c r="F25" s="11">
        <f>SUM(F26,F28,F31)</f>
        <v>0</v>
      </c>
      <c r="G25" s="11">
        <f t="shared" ref="G25:H25" si="3">SUM(G26,G28,G31)</f>
        <v>0</v>
      </c>
      <c r="H25" s="11">
        <f t="shared" si="3"/>
        <v>0</v>
      </c>
      <c r="I25" s="12"/>
    </row>
    <row r="26" spans="1:9" ht="95.25" thickBot="1" x14ac:dyDescent="0.3">
      <c r="A26" s="13" t="s">
        <v>25</v>
      </c>
      <c r="B26" s="14" t="s">
        <v>24</v>
      </c>
      <c r="C26" s="14">
        <v>610</v>
      </c>
      <c r="D26" s="15" t="s">
        <v>22</v>
      </c>
      <c r="E26" s="14" t="s">
        <v>26</v>
      </c>
      <c r="F26" s="16">
        <f>SUM(F27)</f>
        <v>0</v>
      </c>
      <c r="G26" s="16">
        <f>SUM(G27)</f>
        <v>0</v>
      </c>
      <c r="H26" s="16">
        <f>SUM(H27)</f>
        <v>0</v>
      </c>
      <c r="I26" s="17"/>
    </row>
    <row r="27" spans="1:9" ht="79.5" thickBot="1" x14ac:dyDescent="0.3">
      <c r="A27" s="18" t="s">
        <v>27</v>
      </c>
      <c r="B27" s="19" t="s">
        <v>28</v>
      </c>
      <c r="C27" s="19">
        <v>610</v>
      </c>
      <c r="D27" s="20" t="s">
        <v>22</v>
      </c>
      <c r="E27" s="19" t="s">
        <v>29</v>
      </c>
      <c r="F27" s="21">
        <v>0</v>
      </c>
      <c r="G27" s="39">
        <v>0</v>
      </c>
      <c r="H27" s="21">
        <v>0</v>
      </c>
      <c r="I27" s="22"/>
    </row>
    <row r="28" spans="1:9" ht="79.5" thickBot="1" x14ac:dyDescent="0.3">
      <c r="A28" s="13" t="s">
        <v>30</v>
      </c>
      <c r="B28" s="14" t="s">
        <v>24</v>
      </c>
      <c r="C28" s="14">
        <v>610</v>
      </c>
      <c r="D28" s="15" t="s">
        <v>22</v>
      </c>
      <c r="E28" s="14" t="s">
        <v>31</v>
      </c>
      <c r="F28" s="16">
        <f>SUM(F29:F30)</f>
        <v>0</v>
      </c>
      <c r="G28" s="16">
        <f>SUM(G29:G30)</f>
        <v>0</v>
      </c>
      <c r="H28" s="16">
        <f>SUM(H29:H30)</f>
        <v>0</v>
      </c>
      <c r="I28" s="17"/>
    </row>
    <row r="29" spans="1:9" ht="63.75" thickBot="1" x14ac:dyDescent="0.3">
      <c r="A29" s="18" t="s">
        <v>32</v>
      </c>
      <c r="B29" s="19" t="s">
        <v>24</v>
      </c>
      <c r="C29" s="19">
        <v>610</v>
      </c>
      <c r="D29" s="20" t="s">
        <v>22</v>
      </c>
      <c r="E29" s="19" t="s">
        <v>33</v>
      </c>
      <c r="F29" s="21">
        <v>0</v>
      </c>
      <c r="G29" s="21">
        <v>0</v>
      </c>
      <c r="H29" s="21">
        <f>SUM([1]местный:федеральный!H33:H34)</f>
        <v>0</v>
      </c>
      <c r="I29" s="22"/>
    </row>
    <row r="30" spans="1:9" ht="63.75" thickBot="1" x14ac:dyDescent="0.3">
      <c r="A30" s="18" t="s">
        <v>34</v>
      </c>
      <c r="B30" s="23" t="s">
        <v>24</v>
      </c>
      <c r="C30" s="23">
        <v>610</v>
      </c>
      <c r="D30" s="24" t="s">
        <v>22</v>
      </c>
      <c r="E30" s="23" t="s">
        <v>35</v>
      </c>
      <c r="F30" s="25">
        <v>0</v>
      </c>
      <c r="G30" s="25">
        <v>0</v>
      </c>
      <c r="H30" s="25">
        <v>0</v>
      </c>
      <c r="I30" s="26"/>
    </row>
    <row r="31" spans="1:9" ht="111" thickBot="1" x14ac:dyDescent="0.3">
      <c r="A31" s="13" t="s">
        <v>36</v>
      </c>
      <c r="B31" s="14" t="s">
        <v>24</v>
      </c>
      <c r="C31" s="14">
        <v>610</v>
      </c>
      <c r="D31" s="15" t="s">
        <v>22</v>
      </c>
      <c r="E31" s="14" t="s">
        <v>37</v>
      </c>
      <c r="F31" s="16">
        <f>SUM(F32:F33)</f>
        <v>0</v>
      </c>
      <c r="G31" s="16">
        <f t="shared" ref="G31:H31" si="4">SUM(G32:G33)</f>
        <v>0</v>
      </c>
      <c r="H31" s="16">
        <f t="shared" si="4"/>
        <v>0</v>
      </c>
      <c r="I31" s="17"/>
    </row>
    <row r="32" spans="1:9" ht="63.75" thickBot="1" x14ac:dyDescent="0.3">
      <c r="A32" s="18" t="s">
        <v>38</v>
      </c>
      <c r="B32" s="19" t="s">
        <v>24</v>
      </c>
      <c r="C32" s="19">
        <v>610</v>
      </c>
      <c r="D32" s="20" t="s">
        <v>22</v>
      </c>
      <c r="E32" s="19" t="s">
        <v>39</v>
      </c>
      <c r="F32" s="21">
        <v>0</v>
      </c>
      <c r="G32" s="21">
        <v>0</v>
      </c>
      <c r="H32" s="21">
        <f>SUM([1]местный:федеральный!H38:H39)</f>
        <v>0</v>
      </c>
      <c r="I32" s="22"/>
    </row>
    <row r="33" spans="1:9" ht="79.5" thickBot="1" x14ac:dyDescent="0.3">
      <c r="A33" s="27" t="s">
        <v>40</v>
      </c>
      <c r="B33" s="28" t="s">
        <v>24</v>
      </c>
      <c r="C33" s="29">
        <v>610</v>
      </c>
      <c r="D33" s="30" t="s">
        <v>22</v>
      </c>
      <c r="E33" s="19" t="s">
        <v>91</v>
      </c>
      <c r="F33" s="31">
        <v>0</v>
      </c>
      <c r="G33" s="31">
        <v>0</v>
      </c>
      <c r="H33" s="31">
        <v>0</v>
      </c>
      <c r="I33" s="32"/>
    </row>
    <row r="34" spans="1:9" ht="16.5" thickBot="1" x14ac:dyDescent="0.3">
      <c r="A34" s="40" t="s">
        <v>41</v>
      </c>
      <c r="B34" s="10" t="s">
        <v>14</v>
      </c>
      <c r="C34" s="42">
        <v>610</v>
      </c>
      <c r="D34" s="44" t="s">
        <v>22</v>
      </c>
      <c r="E34" s="42" t="s">
        <v>42</v>
      </c>
      <c r="F34" s="11">
        <f t="shared" ref="F34:H34" si="5">SUM(F35)</f>
        <v>0</v>
      </c>
      <c r="G34" s="11">
        <f t="shared" si="5"/>
        <v>0</v>
      </c>
      <c r="H34" s="11">
        <f t="shared" si="5"/>
        <v>0</v>
      </c>
      <c r="I34" s="12"/>
    </row>
    <row r="35" spans="1:9" ht="48" thickBot="1" x14ac:dyDescent="0.3">
      <c r="A35" s="41"/>
      <c r="B35" s="10" t="s">
        <v>24</v>
      </c>
      <c r="C35" s="43"/>
      <c r="D35" s="45"/>
      <c r="E35" s="43"/>
      <c r="F35" s="11">
        <f>SUM(F36,F39,F43)</f>
        <v>0</v>
      </c>
      <c r="G35" s="11">
        <f t="shared" ref="G35:H35" si="6">SUM(G36,G39,G43)</f>
        <v>0</v>
      </c>
      <c r="H35" s="11">
        <f t="shared" si="6"/>
        <v>0</v>
      </c>
      <c r="I35" s="12"/>
    </row>
    <row r="36" spans="1:9" ht="79.5" thickBot="1" x14ac:dyDescent="0.3">
      <c r="A36" s="13" t="s">
        <v>43</v>
      </c>
      <c r="B36" s="14" t="s">
        <v>24</v>
      </c>
      <c r="C36" s="14">
        <v>610</v>
      </c>
      <c r="D36" s="15" t="s">
        <v>22</v>
      </c>
      <c r="E36" s="14" t="s">
        <v>44</v>
      </c>
      <c r="F36" s="16">
        <f>SUM(F37:F38)</f>
        <v>0</v>
      </c>
      <c r="G36" s="16">
        <f>SUM(G37:G38)</f>
        <v>0</v>
      </c>
      <c r="H36" s="16">
        <f>SUM(H37:H38)</f>
        <v>0</v>
      </c>
      <c r="I36" s="17"/>
    </row>
    <row r="37" spans="1:9" ht="63.75" thickBot="1" x14ac:dyDescent="0.3">
      <c r="A37" s="18" t="s">
        <v>45</v>
      </c>
      <c r="B37" s="19" t="s">
        <v>24</v>
      </c>
      <c r="C37" s="19">
        <v>610</v>
      </c>
      <c r="D37" s="20" t="s">
        <v>22</v>
      </c>
      <c r="E37" s="19" t="s">
        <v>46</v>
      </c>
      <c r="F37" s="21">
        <v>0</v>
      </c>
      <c r="G37" s="21">
        <v>0</v>
      </c>
      <c r="H37" s="21">
        <v>0</v>
      </c>
      <c r="I37" s="22"/>
    </row>
    <row r="38" spans="1:9" ht="111" thickBot="1" x14ac:dyDescent="0.3">
      <c r="A38" s="18" t="s">
        <v>47</v>
      </c>
      <c r="B38" s="19" t="s">
        <v>24</v>
      </c>
      <c r="C38" s="19">
        <v>610</v>
      </c>
      <c r="D38" s="20" t="s">
        <v>22</v>
      </c>
      <c r="E38" s="19" t="s">
        <v>48</v>
      </c>
      <c r="F38" s="21">
        <v>0</v>
      </c>
      <c r="G38" s="21">
        <v>0</v>
      </c>
      <c r="H38" s="21">
        <v>0</v>
      </c>
      <c r="I38" s="22"/>
    </row>
    <row r="39" spans="1:9" ht="63.75" thickBot="1" x14ac:dyDescent="0.3">
      <c r="A39" s="13" t="s">
        <v>49</v>
      </c>
      <c r="B39" s="14" t="s">
        <v>24</v>
      </c>
      <c r="C39" s="14">
        <v>610</v>
      </c>
      <c r="D39" s="15" t="s">
        <v>22</v>
      </c>
      <c r="E39" s="14" t="s">
        <v>50</v>
      </c>
      <c r="F39" s="16">
        <f>SUM(F40:F42)</f>
        <v>0</v>
      </c>
      <c r="G39" s="16">
        <f t="shared" ref="G39:H39" si="7">SUM(G40:G42)</f>
        <v>0</v>
      </c>
      <c r="H39" s="16">
        <f t="shared" si="7"/>
        <v>0</v>
      </c>
      <c r="I39" s="17"/>
    </row>
    <row r="40" spans="1:9" ht="111" thickBot="1" x14ac:dyDescent="0.3">
      <c r="A40" s="18" t="s">
        <v>51</v>
      </c>
      <c r="B40" s="19" t="s">
        <v>24</v>
      </c>
      <c r="C40" s="19">
        <v>610</v>
      </c>
      <c r="D40" s="20" t="s">
        <v>22</v>
      </c>
      <c r="E40" s="19" t="s">
        <v>52</v>
      </c>
      <c r="F40" s="21">
        <v>0</v>
      </c>
      <c r="G40" s="21">
        <v>0</v>
      </c>
      <c r="H40" s="21">
        <v>0</v>
      </c>
      <c r="I40" s="22"/>
    </row>
    <row r="41" spans="1:9" ht="79.5" thickBot="1" x14ac:dyDescent="0.3">
      <c r="A41" s="18" t="s">
        <v>53</v>
      </c>
      <c r="B41" s="19" t="s">
        <v>24</v>
      </c>
      <c r="C41" s="19">
        <v>610</v>
      </c>
      <c r="D41" s="20" t="s">
        <v>22</v>
      </c>
      <c r="E41" s="19" t="s">
        <v>54</v>
      </c>
      <c r="F41" s="21">
        <v>0</v>
      </c>
      <c r="G41" s="21">
        <v>0</v>
      </c>
      <c r="H41" s="21">
        <v>0</v>
      </c>
      <c r="I41" s="22"/>
    </row>
    <row r="42" spans="1:9" ht="63.75" thickBot="1" x14ac:dyDescent="0.3">
      <c r="A42" s="18" t="s">
        <v>55</v>
      </c>
      <c r="B42" s="19" t="s">
        <v>24</v>
      </c>
      <c r="C42" s="19">
        <v>610</v>
      </c>
      <c r="D42" s="20" t="s">
        <v>22</v>
      </c>
      <c r="E42" s="19" t="s">
        <v>56</v>
      </c>
      <c r="F42" s="21">
        <v>0</v>
      </c>
      <c r="G42" s="21">
        <v>0</v>
      </c>
      <c r="H42" s="21">
        <v>0</v>
      </c>
      <c r="I42" s="22"/>
    </row>
    <row r="43" spans="1:9" ht="63.75" thickBot="1" x14ac:dyDescent="0.3">
      <c r="A43" s="13" t="s">
        <v>57</v>
      </c>
      <c r="B43" s="14" t="s">
        <v>24</v>
      </c>
      <c r="C43" s="14">
        <v>610</v>
      </c>
      <c r="D43" s="15" t="s">
        <v>22</v>
      </c>
      <c r="E43" s="14" t="s">
        <v>58</v>
      </c>
      <c r="F43" s="16">
        <f>SUM(F44,F45,F46)</f>
        <v>0</v>
      </c>
      <c r="G43" s="16">
        <f t="shared" ref="G43:H43" si="8">SUM(G44,G45,G46)</f>
        <v>0</v>
      </c>
      <c r="H43" s="16">
        <f t="shared" si="8"/>
        <v>0</v>
      </c>
      <c r="I43" s="17"/>
    </row>
    <row r="44" spans="1:9" ht="126.75" thickBot="1" x14ac:dyDescent="0.3">
      <c r="A44" s="18" t="s">
        <v>59</v>
      </c>
      <c r="B44" s="19" t="s">
        <v>24</v>
      </c>
      <c r="C44" s="19">
        <v>610</v>
      </c>
      <c r="D44" s="20" t="s">
        <v>22</v>
      </c>
      <c r="E44" s="19" t="s">
        <v>60</v>
      </c>
      <c r="F44" s="21">
        <v>0</v>
      </c>
      <c r="G44" s="21">
        <v>0</v>
      </c>
      <c r="H44" s="21">
        <v>0</v>
      </c>
      <c r="I44" s="22"/>
    </row>
    <row r="45" spans="1:9" ht="63.75" thickBot="1" x14ac:dyDescent="0.3">
      <c r="A45" s="18" t="s">
        <v>61</v>
      </c>
      <c r="B45" s="19" t="s">
        <v>24</v>
      </c>
      <c r="C45" s="19">
        <v>610</v>
      </c>
      <c r="D45" s="20" t="s">
        <v>22</v>
      </c>
      <c r="E45" s="19" t="s">
        <v>62</v>
      </c>
      <c r="F45" s="21">
        <v>0</v>
      </c>
      <c r="G45" s="21">
        <v>0</v>
      </c>
      <c r="H45" s="21">
        <v>0</v>
      </c>
      <c r="I45" s="22"/>
    </row>
    <row r="46" spans="1:9" ht="63.75" thickBot="1" x14ac:dyDescent="0.3">
      <c r="A46" s="18" t="s">
        <v>63</v>
      </c>
      <c r="B46" s="19" t="s">
        <v>24</v>
      </c>
      <c r="C46" s="19">
        <v>610</v>
      </c>
      <c r="D46" s="20" t="s">
        <v>22</v>
      </c>
      <c r="E46" s="19" t="s">
        <v>64</v>
      </c>
      <c r="F46" s="21">
        <v>0</v>
      </c>
      <c r="G46" s="21">
        <v>0</v>
      </c>
      <c r="H46" s="21">
        <v>0</v>
      </c>
      <c r="I46" s="22"/>
    </row>
    <row r="47" spans="1:9" ht="16.5" thickBot="1" x14ac:dyDescent="0.3">
      <c r="A47" s="40" t="s">
        <v>65</v>
      </c>
      <c r="B47" s="10" t="s">
        <v>14</v>
      </c>
      <c r="C47" s="42">
        <v>610</v>
      </c>
      <c r="D47" s="44" t="s">
        <v>66</v>
      </c>
      <c r="E47" s="42" t="s">
        <v>67</v>
      </c>
      <c r="F47" s="33">
        <f>SUM(F48)</f>
        <v>1471.3789999999999</v>
      </c>
      <c r="G47" s="34">
        <f t="shared" ref="G47:H48" si="9">SUM(G48)</f>
        <v>0</v>
      </c>
      <c r="H47" s="34">
        <f t="shared" si="9"/>
        <v>0</v>
      </c>
      <c r="I47" s="12"/>
    </row>
    <row r="48" spans="1:9" ht="16.5" thickBot="1" x14ac:dyDescent="0.3">
      <c r="A48" s="41"/>
      <c r="B48" s="10" t="s">
        <v>68</v>
      </c>
      <c r="C48" s="43"/>
      <c r="D48" s="45"/>
      <c r="E48" s="43"/>
      <c r="F48" s="11">
        <f>SUM(F49)</f>
        <v>1471.3789999999999</v>
      </c>
      <c r="G48" s="11">
        <f t="shared" si="9"/>
        <v>0</v>
      </c>
      <c r="H48" s="11">
        <f t="shared" si="9"/>
        <v>0</v>
      </c>
      <c r="I48" s="12"/>
    </row>
    <row r="49" spans="1:9" ht="63.75" thickBot="1" x14ac:dyDescent="0.3">
      <c r="A49" s="35" t="s">
        <v>69</v>
      </c>
      <c r="B49" s="19" t="s">
        <v>68</v>
      </c>
      <c r="C49" s="14">
        <v>610</v>
      </c>
      <c r="D49" s="15" t="s">
        <v>66</v>
      </c>
      <c r="E49" s="14" t="s">
        <v>70</v>
      </c>
      <c r="F49" s="16">
        <f>SUM(F50:F52)</f>
        <v>1471.3789999999999</v>
      </c>
      <c r="G49" s="16">
        <f t="shared" ref="G49:H49" si="10">SUM(G50:G52)</f>
        <v>0</v>
      </c>
      <c r="H49" s="16">
        <f t="shared" si="10"/>
        <v>0</v>
      </c>
      <c r="I49" s="17"/>
    </row>
    <row r="50" spans="1:9" ht="174" thickBot="1" x14ac:dyDescent="0.3">
      <c r="A50" s="36" t="s">
        <v>71</v>
      </c>
      <c r="B50" s="37" t="s">
        <v>68</v>
      </c>
      <c r="C50" s="37">
        <v>610</v>
      </c>
      <c r="D50" s="37">
        <v>1004</v>
      </c>
      <c r="E50" s="37" t="s">
        <v>72</v>
      </c>
      <c r="F50" s="25">
        <v>1471.3789999999999</v>
      </c>
      <c r="G50" s="31">
        <v>0</v>
      </c>
      <c r="H50" s="31">
        <v>0</v>
      </c>
      <c r="I50" s="26"/>
    </row>
    <row r="51" spans="1:9" ht="174" thickBot="1" x14ac:dyDescent="0.3">
      <c r="A51" s="18" t="s">
        <v>73</v>
      </c>
      <c r="B51" s="28" t="s">
        <v>68</v>
      </c>
      <c r="C51" s="28">
        <v>610</v>
      </c>
      <c r="D51" s="28">
        <v>1004</v>
      </c>
      <c r="E51" s="28" t="s">
        <v>74</v>
      </c>
      <c r="F51" s="38">
        <v>0</v>
      </c>
      <c r="G51" s="38">
        <v>0</v>
      </c>
      <c r="H51" s="38">
        <v>0</v>
      </c>
      <c r="I51" s="26"/>
    </row>
    <row r="52" spans="1:9" ht="110.25" x14ac:dyDescent="0.25">
      <c r="A52" s="27" t="s">
        <v>75</v>
      </c>
      <c r="B52" s="19" t="s">
        <v>68</v>
      </c>
      <c r="C52" s="19">
        <v>610</v>
      </c>
      <c r="D52" s="20"/>
      <c r="E52" s="19" t="s">
        <v>76</v>
      </c>
      <c r="F52" s="21">
        <f>SUM([1]местный:федеральный!F70:F71)</f>
        <v>0</v>
      </c>
      <c r="G52" s="21">
        <f>SUM([1]местный:федеральный!G70:G71)</f>
        <v>0</v>
      </c>
      <c r="H52" s="21">
        <f>SUM([1]местный:федеральный!H70:H71)</f>
        <v>0</v>
      </c>
      <c r="I52" s="22"/>
    </row>
  </sheetData>
  <mergeCells count="28">
    <mergeCell ref="E10:G10"/>
    <mergeCell ref="A12:I12"/>
    <mergeCell ref="A13:I13"/>
    <mergeCell ref="A14:I14"/>
    <mergeCell ref="A16:A17"/>
    <mergeCell ref="B16:B17"/>
    <mergeCell ref="C16:E16"/>
    <mergeCell ref="F16:H16"/>
    <mergeCell ref="H20:H23"/>
    <mergeCell ref="I20:I23"/>
    <mergeCell ref="A24:A25"/>
    <mergeCell ref="C24:C25"/>
    <mergeCell ref="D24:D25"/>
    <mergeCell ref="E24:E25"/>
    <mergeCell ref="A19:A23"/>
    <mergeCell ref="C19:C23"/>
    <mergeCell ref="D19:D23"/>
    <mergeCell ref="E19:E23"/>
    <mergeCell ref="F20:F23"/>
    <mergeCell ref="G20:G23"/>
    <mergeCell ref="A34:A35"/>
    <mergeCell ref="C34:C35"/>
    <mergeCell ref="D34:D35"/>
    <mergeCell ref="E34:E35"/>
    <mergeCell ref="A47:A48"/>
    <mergeCell ref="C47:C48"/>
    <mergeCell ref="D47:D48"/>
    <mergeCell ref="E47:E48"/>
  </mergeCells>
  <pageMargins left="0.7" right="0.7" top="0.75" bottom="0.75" header="0.3" footer="0.3"/>
  <pageSetup paperSize="9" scale="6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8.7109375" customWidth="1"/>
    <col min="2" max="2" width="21.140625" customWidth="1"/>
    <col min="3" max="5" width="12.7109375" customWidth="1"/>
    <col min="6" max="8" width="13.7109375" customWidth="1"/>
    <col min="9" max="9" width="14.5703125" customWidth="1"/>
  </cols>
  <sheetData>
    <row r="1" spans="1:9" ht="18.75" x14ac:dyDescent="0.25">
      <c r="E1" s="1" t="s">
        <v>85</v>
      </c>
      <c r="F1" s="2"/>
      <c r="G1" s="2"/>
    </row>
    <row r="2" spans="1:9" ht="18.75" x14ac:dyDescent="0.25">
      <c r="E2" s="1" t="s">
        <v>78</v>
      </c>
      <c r="F2" s="2"/>
      <c r="G2" s="2"/>
    </row>
    <row r="3" spans="1:9" ht="18.75" customHeight="1" x14ac:dyDescent="0.25">
      <c r="E3" s="1" t="s">
        <v>79</v>
      </c>
      <c r="F3" s="2"/>
      <c r="G3" s="2"/>
    </row>
    <row r="4" spans="1:9" ht="18.75" customHeight="1" x14ac:dyDescent="0.25">
      <c r="E4" s="1" t="s">
        <v>95</v>
      </c>
      <c r="F4" s="2"/>
      <c r="G4" s="2"/>
    </row>
    <row r="5" spans="1:9" ht="15" customHeight="1" x14ac:dyDescent="0.25"/>
    <row r="6" spans="1:9" ht="18.75" customHeight="1" x14ac:dyDescent="0.25">
      <c r="E6" s="3" t="s">
        <v>88</v>
      </c>
      <c r="F6" s="4"/>
    </row>
    <row r="7" spans="1:9" ht="18.75" x14ac:dyDescent="0.25">
      <c r="E7" s="3" t="s">
        <v>81</v>
      </c>
      <c r="F7" s="4"/>
    </row>
    <row r="8" spans="1:9" ht="18.75" x14ac:dyDescent="0.25">
      <c r="E8" s="3" t="s">
        <v>82</v>
      </c>
      <c r="F8" s="4"/>
    </row>
    <row r="9" spans="1:9" ht="18.75" x14ac:dyDescent="0.25">
      <c r="E9" s="3" t="s">
        <v>83</v>
      </c>
      <c r="F9" s="4"/>
    </row>
    <row r="10" spans="1:9" ht="18.75" x14ac:dyDescent="0.25">
      <c r="E10" s="56" t="s">
        <v>84</v>
      </c>
      <c r="F10" s="56"/>
      <c r="G10" s="56"/>
    </row>
    <row r="11" spans="1:9" ht="18.75" x14ac:dyDescent="0.25">
      <c r="E11" s="3"/>
      <c r="F11" s="4"/>
    </row>
    <row r="12" spans="1:9" ht="18.75" customHeight="1" x14ac:dyDescent="0.25">
      <c r="A12" s="57" t="s">
        <v>0</v>
      </c>
      <c r="B12" s="57"/>
      <c r="C12" s="57"/>
      <c r="D12" s="57"/>
      <c r="E12" s="57"/>
      <c r="F12" s="57"/>
      <c r="G12" s="57"/>
      <c r="H12" s="57"/>
      <c r="I12" s="57"/>
    </row>
    <row r="13" spans="1:9" ht="18.75" customHeight="1" x14ac:dyDescent="0.25">
      <c r="A13" s="57" t="s">
        <v>1</v>
      </c>
      <c r="B13" s="57"/>
      <c r="C13" s="57"/>
      <c r="D13" s="57"/>
      <c r="E13" s="57"/>
      <c r="F13" s="57"/>
      <c r="G13" s="57"/>
      <c r="H13" s="57"/>
      <c r="I13" s="57"/>
    </row>
    <row r="14" spans="1:9" ht="18.75" customHeight="1" x14ac:dyDescent="0.25">
      <c r="A14" s="57" t="s">
        <v>90</v>
      </c>
      <c r="B14" s="57"/>
      <c r="C14" s="57"/>
      <c r="D14" s="57"/>
      <c r="E14" s="57"/>
      <c r="F14" s="57"/>
      <c r="G14" s="57"/>
      <c r="H14" s="57"/>
      <c r="I14" s="57"/>
    </row>
    <row r="15" spans="1:9" ht="17.25" customHeight="1" thickBot="1" x14ac:dyDescent="0.3"/>
    <row r="16" spans="1:9" ht="16.5" thickBot="1" x14ac:dyDescent="0.3">
      <c r="A16" s="53" t="s">
        <v>3</v>
      </c>
      <c r="B16" s="53" t="s">
        <v>4</v>
      </c>
      <c r="C16" s="58" t="s">
        <v>5</v>
      </c>
      <c r="D16" s="59"/>
      <c r="E16" s="60"/>
      <c r="F16" s="58" t="s">
        <v>6</v>
      </c>
      <c r="G16" s="59"/>
      <c r="H16" s="60"/>
      <c r="I16" s="5"/>
    </row>
    <row r="17" spans="1:9" ht="61.5" customHeight="1" thickBot="1" x14ac:dyDescent="0.3">
      <c r="A17" s="55"/>
      <c r="B17" s="55"/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5"/>
    </row>
    <row r="18" spans="1:9" ht="16.5" thickBot="1" x14ac:dyDescent="0.3">
      <c r="A18" s="7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5"/>
    </row>
    <row r="19" spans="1:9" ht="16.5" thickBot="1" x14ac:dyDescent="0.3">
      <c r="A19" s="50" t="s">
        <v>13</v>
      </c>
      <c r="B19" s="6" t="s">
        <v>14</v>
      </c>
      <c r="C19" s="53">
        <v>610</v>
      </c>
      <c r="D19" s="53" t="s">
        <v>15</v>
      </c>
      <c r="E19" s="53" t="s">
        <v>16</v>
      </c>
      <c r="F19" s="8">
        <f>SUM(F20)</f>
        <v>14263.298999999999</v>
      </c>
      <c r="G19" s="8">
        <f t="shared" ref="G19:H19" si="0">SUM(G20)</f>
        <v>9051.02</v>
      </c>
      <c r="H19" s="8">
        <f t="shared" si="0"/>
        <v>9340.7999999999993</v>
      </c>
      <c r="I19" s="5"/>
    </row>
    <row r="20" spans="1:9" ht="63" customHeight="1" x14ac:dyDescent="0.25">
      <c r="A20" s="51"/>
      <c r="B20" s="9" t="s">
        <v>17</v>
      </c>
      <c r="C20" s="54"/>
      <c r="D20" s="54"/>
      <c r="E20" s="54"/>
      <c r="F20" s="46">
        <f>SUM(F24,F34,F47)</f>
        <v>14263.298999999999</v>
      </c>
      <c r="G20" s="46">
        <f t="shared" ref="G20:H20" si="1">SUM(G24,G34,G47)</f>
        <v>9051.02</v>
      </c>
      <c r="H20" s="46">
        <f t="shared" si="1"/>
        <v>9340.7999999999993</v>
      </c>
      <c r="I20" s="49"/>
    </row>
    <row r="21" spans="1:9" ht="47.25" customHeight="1" x14ac:dyDescent="0.25">
      <c r="A21" s="51"/>
      <c r="B21" s="9" t="s">
        <v>18</v>
      </c>
      <c r="C21" s="54"/>
      <c r="D21" s="54"/>
      <c r="E21" s="54"/>
      <c r="F21" s="47"/>
      <c r="G21" s="47"/>
      <c r="H21" s="47"/>
      <c r="I21" s="49"/>
    </row>
    <row r="22" spans="1:9" ht="110.25" x14ac:dyDescent="0.25">
      <c r="A22" s="51"/>
      <c r="B22" s="9" t="s">
        <v>19</v>
      </c>
      <c r="C22" s="54"/>
      <c r="D22" s="54"/>
      <c r="E22" s="54"/>
      <c r="F22" s="47"/>
      <c r="G22" s="47"/>
      <c r="H22" s="47"/>
      <c r="I22" s="49"/>
    </row>
    <row r="23" spans="1:9" ht="48" thickBot="1" x14ac:dyDescent="0.3">
      <c r="A23" s="52"/>
      <c r="B23" s="6" t="s">
        <v>20</v>
      </c>
      <c r="C23" s="55"/>
      <c r="D23" s="55"/>
      <c r="E23" s="55"/>
      <c r="F23" s="48"/>
      <c r="G23" s="48"/>
      <c r="H23" s="48"/>
      <c r="I23" s="49"/>
    </row>
    <row r="24" spans="1:9" ht="16.5" thickBot="1" x14ac:dyDescent="0.3">
      <c r="A24" s="40" t="s">
        <v>21</v>
      </c>
      <c r="B24" s="10" t="s">
        <v>14</v>
      </c>
      <c r="C24" s="42">
        <v>610</v>
      </c>
      <c r="D24" s="44" t="s">
        <v>22</v>
      </c>
      <c r="E24" s="42" t="s">
        <v>23</v>
      </c>
      <c r="F24" s="11">
        <f>SUM(F25)</f>
        <v>5459</v>
      </c>
      <c r="G24" s="11">
        <f t="shared" ref="G24:H24" si="2">SUM(G25)</f>
        <v>7358.2</v>
      </c>
      <c r="H24" s="11">
        <f t="shared" si="2"/>
        <v>7488.8</v>
      </c>
      <c r="I24" s="12"/>
    </row>
    <row r="25" spans="1:9" ht="48" thickBot="1" x14ac:dyDescent="0.3">
      <c r="A25" s="41"/>
      <c r="B25" s="10" t="s">
        <v>24</v>
      </c>
      <c r="C25" s="43"/>
      <c r="D25" s="45"/>
      <c r="E25" s="43"/>
      <c r="F25" s="11">
        <f>SUM(F26,F28,F31)</f>
        <v>5459</v>
      </c>
      <c r="G25" s="11">
        <f t="shared" ref="G25:H25" si="3">SUM(G26,G28,G31)</f>
        <v>7358.2</v>
      </c>
      <c r="H25" s="11">
        <f t="shared" si="3"/>
        <v>7488.8</v>
      </c>
      <c r="I25" s="12"/>
    </row>
    <row r="26" spans="1:9" ht="95.25" thickBot="1" x14ac:dyDescent="0.3">
      <c r="A26" s="13" t="s">
        <v>25</v>
      </c>
      <c r="B26" s="14" t="s">
        <v>24</v>
      </c>
      <c r="C26" s="14">
        <v>610</v>
      </c>
      <c r="D26" s="15" t="s">
        <v>22</v>
      </c>
      <c r="E26" s="14" t="s">
        <v>26</v>
      </c>
      <c r="F26" s="16">
        <f>SUM(F27)</f>
        <v>5051</v>
      </c>
      <c r="G26" s="16">
        <f>SUM(G27)</f>
        <v>4807.2</v>
      </c>
      <c r="H26" s="16">
        <f>SUM(H27)</f>
        <v>4988.8</v>
      </c>
      <c r="I26" s="17"/>
    </row>
    <row r="27" spans="1:9" ht="79.5" thickBot="1" x14ac:dyDescent="0.3">
      <c r="A27" s="18" t="s">
        <v>27</v>
      </c>
      <c r="B27" s="19" t="s">
        <v>28</v>
      </c>
      <c r="C27" s="19">
        <v>610</v>
      </c>
      <c r="D27" s="20" t="s">
        <v>22</v>
      </c>
      <c r="E27" s="19" t="s">
        <v>29</v>
      </c>
      <c r="F27" s="21">
        <f>SUM(местный:федеральный!F27)</f>
        <v>5051</v>
      </c>
      <c r="G27" s="21">
        <f>SUM(местный:федеральный!G27)</f>
        <v>4807.2</v>
      </c>
      <c r="H27" s="21">
        <f>SUM(местный:федеральный!H27)</f>
        <v>4988.8</v>
      </c>
      <c r="I27" s="22"/>
    </row>
    <row r="28" spans="1:9" ht="79.5" thickBot="1" x14ac:dyDescent="0.3">
      <c r="A28" s="13" t="s">
        <v>30</v>
      </c>
      <c r="B28" s="14" t="s">
        <v>24</v>
      </c>
      <c r="C28" s="14">
        <v>610</v>
      </c>
      <c r="D28" s="15" t="s">
        <v>22</v>
      </c>
      <c r="E28" s="14" t="s">
        <v>31</v>
      </c>
      <c r="F28" s="16">
        <f>SUM(F29:F30)</f>
        <v>407</v>
      </c>
      <c r="G28" s="16">
        <f>SUM(G29:G30)</f>
        <v>2500</v>
      </c>
      <c r="H28" s="16">
        <f>SUM(H29:H30)</f>
        <v>2500</v>
      </c>
      <c r="I28" s="17"/>
    </row>
    <row r="29" spans="1:9" ht="63.75" thickBot="1" x14ac:dyDescent="0.3">
      <c r="A29" s="18" t="s">
        <v>32</v>
      </c>
      <c r="B29" s="19" t="s">
        <v>24</v>
      </c>
      <c r="C29" s="19">
        <v>610</v>
      </c>
      <c r="D29" s="20" t="s">
        <v>22</v>
      </c>
      <c r="E29" s="19" t="s">
        <v>33</v>
      </c>
      <c r="F29" s="21">
        <f>SUM(местный:федеральный!F29)</f>
        <v>0</v>
      </c>
      <c r="G29" s="21">
        <f>SUM(местный:федеральный!G29)</f>
        <v>0</v>
      </c>
      <c r="H29" s="21">
        <f>SUM(местный:федеральный!H29)</f>
        <v>0</v>
      </c>
      <c r="I29" s="22"/>
    </row>
    <row r="30" spans="1:9" ht="63.75" thickBot="1" x14ac:dyDescent="0.3">
      <c r="A30" s="18" t="s">
        <v>34</v>
      </c>
      <c r="B30" s="23" t="s">
        <v>24</v>
      </c>
      <c r="C30" s="23">
        <v>610</v>
      </c>
      <c r="D30" s="24" t="s">
        <v>22</v>
      </c>
      <c r="E30" s="23" t="s">
        <v>35</v>
      </c>
      <c r="F30" s="21">
        <f>SUM(местный:федеральный!F30)</f>
        <v>407</v>
      </c>
      <c r="G30" s="21">
        <f>SUM(местный:федеральный!G30)</f>
        <v>2500</v>
      </c>
      <c r="H30" s="21">
        <f>SUM(местный:федеральный!H30)</f>
        <v>2500</v>
      </c>
      <c r="I30" s="26"/>
    </row>
    <row r="31" spans="1:9" ht="111" thickBot="1" x14ac:dyDescent="0.3">
      <c r="A31" s="13" t="s">
        <v>36</v>
      </c>
      <c r="B31" s="14" t="s">
        <v>24</v>
      </c>
      <c r="C31" s="14">
        <v>610</v>
      </c>
      <c r="D31" s="15" t="s">
        <v>22</v>
      </c>
      <c r="E31" s="14" t="s">
        <v>37</v>
      </c>
      <c r="F31" s="16">
        <f>SUM(F32:F33)</f>
        <v>1</v>
      </c>
      <c r="G31" s="16">
        <f t="shared" ref="G31:H31" si="4">SUM(G32:G33)</f>
        <v>51</v>
      </c>
      <c r="H31" s="16">
        <f t="shared" si="4"/>
        <v>0</v>
      </c>
      <c r="I31" s="17"/>
    </row>
    <row r="32" spans="1:9" ht="63.75" thickBot="1" x14ac:dyDescent="0.3">
      <c r="A32" s="18" t="s">
        <v>38</v>
      </c>
      <c r="B32" s="19" t="s">
        <v>24</v>
      </c>
      <c r="C32" s="19">
        <v>610</v>
      </c>
      <c r="D32" s="20" t="s">
        <v>22</v>
      </c>
      <c r="E32" s="19" t="s">
        <v>39</v>
      </c>
      <c r="F32" s="21">
        <f>SUM(местный:федеральный!F32)</f>
        <v>0</v>
      </c>
      <c r="G32" s="21">
        <f>SUM(местный:федеральный!G32)</f>
        <v>50</v>
      </c>
      <c r="H32" s="21">
        <f>SUM(местный:федеральный!H32)</f>
        <v>0</v>
      </c>
      <c r="I32" s="22"/>
    </row>
    <row r="33" spans="1:9" ht="79.5" thickBot="1" x14ac:dyDescent="0.3">
      <c r="A33" s="27" t="s">
        <v>40</v>
      </c>
      <c r="B33" s="28" t="s">
        <v>24</v>
      </c>
      <c r="C33" s="29">
        <v>610</v>
      </c>
      <c r="D33" s="30" t="s">
        <v>22</v>
      </c>
      <c r="E33" s="19" t="s">
        <v>91</v>
      </c>
      <c r="F33" s="21">
        <f>SUM(местный:федеральный!F33)</f>
        <v>1</v>
      </c>
      <c r="G33" s="21">
        <f>SUM(местный:федеральный!G33)</f>
        <v>1</v>
      </c>
      <c r="H33" s="21">
        <f>SUM(местный:федеральный!H33)</f>
        <v>0</v>
      </c>
      <c r="I33" s="32"/>
    </row>
    <row r="34" spans="1:9" ht="16.5" thickBot="1" x14ac:dyDescent="0.3">
      <c r="A34" s="40" t="s">
        <v>41</v>
      </c>
      <c r="B34" s="10" t="s">
        <v>14</v>
      </c>
      <c r="C34" s="42">
        <v>610</v>
      </c>
      <c r="D34" s="44" t="s">
        <v>22</v>
      </c>
      <c r="E34" s="42" t="s">
        <v>42</v>
      </c>
      <c r="F34" s="11">
        <f t="shared" ref="F34:H34" si="5">SUM(F35)</f>
        <v>442</v>
      </c>
      <c r="G34" s="11">
        <f t="shared" si="5"/>
        <v>592.81999999999994</v>
      </c>
      <c r="H34" s="11">
        <f t="shared" si="5"/>
        <v>752</v>
      </c>
      <c r="I34" s="12"/>
    </row>
    <row r="35" spans="1:9" ht="48" thickBot="1" x14ac:dyDescent="0.3">
      <c r="A35" s="41"/>
      <c r="B35" s="10" t="s">
        <v>24</v>
      </c>
      <c r="C35" s="43"/>
      <c r="D35" s="45"/>
      <c r="E35" s="43"/>
      <c r="F35" s="11">
        <f>SUM(F36,F39,F43)</f>
        <v>442</v>
      </c>
      <c r="G35" s="11">
        <f t="shared" ref="G35:H35" si="6">SUM(G36,G39,G43)</f>
        <v>592.81999999999994</v>
      </c>
      <c r="H35" s="11">
        <f t="shared" si="6"/>
        <v>752</v>
      </c>
      <c r="I35" s="12"/>
    </row>
    <row r="36" spans="1:9" ht="79.5" thickBot="1" x14ac:dyDescent="0.3">
      <c r="A36" s="13" t="s">
        <v>43</v>
      </c>
      <c r="B36" s="14" t="s">
        <v>24</v>
      </c>
      <c r="C36" s="14">
        <v>610</v>
      </c>
      <c r="D36" s="15" t="s">
        <v>22</v>
      </c>
      <c r="E36" s="14" t="s">
        <v>44</v>
      </c>
      <c r="F36" s="16">
        <f>SUM(F37:F38)</f>
        <v>80</v>
      </c>
      <c r="G36" s="16">
        <f>SUM(G37:G38)</f>
        <v>121</v>
      </c>
      <c r="H36" s="16">
        <f>SUM(H37:H38)</f>
        <v>88.5</v>
      </c>
      <c r="I36" s="17"/>
    </row>
    <row r="37" spans="1:9" ht="63.75" thickBot="1" x14ac:dyDescent="0.3">
      <c r="A37" s="18" t="s">
        <v>45</v>
      </c>
      <c r="B37" s="19" t="s">
        <v>24</v>
      </c>
      <c r="C37" s="19">
        <v>610</v>
      </c>
      <c r="D37" s="20" t="s">
        <v>22</v>
      </c>
      <c r="E37" s="19" t="s">
        <v>46</v>
      </c>
      <c r="F37" s="21">
        <f>SUM(местный:федеральный!F37)</f>
        <v>50</v>
      </c>
      <c r="G37" s="21">
        <f>SUM(местный:федеральный!G37)</f>
        <v>78</v>
      </c>
      <c r="H37" s="21">
        <f>SUM(местный:федеральный!H37)</f>
        <v>50</v>
      </c>
      <c r="I37" s="22"/>
    </row>
    <row r="38" spans="1:9" ht="111" thickBot="1" x14ac:dyDescent="0.3">
      <c r="A38" s="18" t="s">
        <v>47</v>
      </c>
      <c r="B38" s="19" t="s">
        <v>24</v>
      </c>
      <c r="C38" s="19">
        <v>610</v>
      </c>
      <c r="D38" s="20" t="s">
        <v>22</v>
      </c>
      <c r="E38" s="19" t="s">
        <v>48</v>
      </c>
      <c r="F38" s="21">
        <f>SUM(местный:федеральный!F38)</f>
        <v>30</v>
      </c>
      <c r="G38" s="21">
        <f>SUM(местный:федеральный!G38)</f>
        <v>43</v>
      </c>
      <c r="H38" s="21">
        <f>SUM(местный:федеральный!H38)</f>
        <v>38.5</v>
      </c>
      <c r="I38" s="22"/>
    </row>
    <row r="39" spans="1:9" ht="63.75" thickBot="1" x14ac:dyDescent="0.3">
      <c r="A39" s="13" t="s">
        <v>49</v>
      </c>
      <c r="B39" s="14" t="s">
        <v>24</v>
      </c>
      <c r="C39" s="14">
        <v>610</v>
      </c>
      <c r="D39" s="15" t="s">
        <v>22</v>
      </c>
      <c r="E39" s="14" t="s">
        <v>50</v>
      </c>
      <c r="F39" s="16">
        <f>SUM(F40:F42)</f>
        <v>90</v>
      </c>
      <c r="G39" s="16">
        <f t="shared" ref="G39:H39" si="7">SUM(G40:G42)</f>
        <v>110</v>
      </c>
      <c r="H39" s="16">
        <f t="shared" si="7"/>
        <v>105.5</v>
      </c>
      <c r="I39" s="17"/>
    </row>
    <row r="40" spans="1:9" ht="111" thickBot="1" x14ac:dyDescent="0.3">
      <c r="A40" s="18" t="s">
        <v>51</v>
      </c>
      <c r="B40" s="19" t="s">
        <v>24</v>
      </c>
      <c r="C40" s="19">
        <v>610</v>
      </c>
      <c r="D40" s="20" t="s">
        <v>22</v>
      </c>
      <c r="E40" s="19" t="s">
        <v>52</v>
      </c>
      <c r="F40" s="21">
        <f>SUM(местный:федеральный!F40)</f>
        <v>55</v>
      </c>
      <c r="G40" s="21">
        <f>SUM(местный:федеральный!G40)</f>
        <v>71</v>
      </c>
      <c r="H40" s="21">
        <f>SUM(местный:федеральный!H40)</f>
        <v>65.5</v>
      </c>
      <c r="I40" s="22"/>
    </row>
    <row r="41" spans="1:9" ht="79.5" thickBot="1" x14ac:dyDescent="0.3">
      <c r="A41" s="18" t="s">
        <v>53</v>
      </c>
      <c r="B41" s="19" t="s">
        <v>24</v>
      </c>
      <c r="C41" s="19">
        <v>610</v>
      </c>
      <c r="D41" s="20" t="s">
        <v>22</v>
      </c>
      <c r="E41" s="19" t="s">
        <v>54</v>
      </c>
      <c r="F41" s="21">
        <f>SUM(местный:федеральный!F41)</f>
        <v>30</v>
      </c>
      <c r="G41" s="21">
        <f>SUM(местный:федеральный!G41)</f>
        <v>34</v>
      </c>
      <c r="H41" s="21">
        <f>SUM(местный:федеральный!H41)</f>
        <v>35</v>
      </c>
      <c r="I41" s="22"/>
    </row>
    <row r="42" spans="1:9" ht="63.75" thickBot="1" x14ac:dyDescent="0.3">
      <c r="A42" s="18" t="s">
        <v>55</v>
      </c>
      <c r="B42" s="19" t="s">
        <v>24</v>
      </c>
      <c r="C42" s="19">
        <v>610</v>
      </c>
      <c r="D42" s="20" t="s">
        <v>22</v>
      </c>
      <c r="E42" s="19" t="s">
        <v>56</v>
      </c>
      <c r="F42" s="21">
        <f>SUM(местный:федеральный!F42)</f>
        <v>5</v>
      </c>
      <c r="G42" s="21">
        <f>SUM(местный:федеральный!G42)</f>
        <v>5</v>
      </c>
      <c r="H42" s="21">
        <f>SUM(местный:федеральный!H42)</f>
        <v>5</v>
      </c>
      <c r="I42" s="22"/>
    </row>
    <row r="43" spans="1:9" ht="63.75" thickBot="1" x14ac:dyDescent="0.3">
      <c r="A43" s="13" t="s">
        <v>57</v>
      </c>
      <c r="B43" s="14" t="s">
        <v>24</v>
      </c>
      <c r="C43" s="14">
        <v>610</v>
      </c>
      <c r="D43" s="15" t="s">
        <v>22</v>
      </c>
      <c r="E43" s="14" t="s">
        <v>58</v>
      </c>
      <c r="F43" s="16">
        <f>SUM(F44,F45,F46)</f>
        <v>272</v>
      </c>
      <c r="G43" s="16">
        <f t="shared" ref="G43:H43" si="8">SUM(G44,G45,G46)</f>
        <v>361.82</v>
      </c>
      <c r="H43" s="16">
        <f t="shared" si="8"/>
        <v>558</v>
      </c>
      <c r="I43" s="17"/>
    </row>
    <row r="44" spans="1:9" ht="126.75" thickBot="1" x14ac:dyDescent="0.3">
      <c r="A44" s="18" t="s">
        <v>59</v>
      </c>
      <c r="B44" s="19" t="s">
        <v>24</v>
      </c>
      <c r="C44" s="19">
        <v>610</v>
      </c>
      <c r="D44" s="20" t="s">
        <v>22</v>
      </c>
      <c r="E44" s="19" t="s">
        <v>60</v>
      </c>
      <c r="F44" s="21">
        <f>SUM(местный:федеральный!F44)</f>
        <v>130.6</v>
      </c>
      <c r="G44" s="21">
        <f>SUM(местный:федеральный!G44)</f>
        <v>129.91999999999999</v>
      </c>
      <c r="H44" s="21">
        <f>SUM(местный:федеральный!H44)</f>
        <v>130.6</v>
      </c>
      <c r="I44" s="22"/>
    </row>
    <row r="45" spans="1:9" ht="63.75" thickBot="1" x14ac:dyDescent="0.3">
      <c r="A45" s="18" t="s">
        <v>61</v>
      </c>
      <c r="B45" s="19" t="s">
        <v>24</v>
      </c>
      <c r="C45" s="19">
        <v>610</v>
      </c>
      <c r="D45" s="20" t="s">
        <v>22</v>
      </c>
      <c r="E45" s="19" t="s">
        <v>62</v>
      </c>
      <c r="F45" s="21">
        <f>SUM(местный:федеральный!F45)</f>
        <v>42.4</v>
      </c>
      <c r="G45" s="21">
        <f>SUM(местный:федеральный!G45)</f>
        <v>51.9</v>
      </c>
      <c r="H45" s="21">
        <f>SUM(местный:федеральный!H45)</f>
        <v>42.4</v>
      </c>
      <c r="I45" s="22"/>
    </row>
    <row r="46" spans="1:9" ht="63.75" thickBot="1" x14ac:dyDescent="0.3">
      <c r="A46" s="18" t="s">
        <v>63</v>
      </c>
      <c r="B46" s="19" t="s">
        <v>24</v>
      </c>
      <c r="C46" s="19">
        <v>610</v>
      </c>
      <c r="D46" s="20" t="s">
        <v>22</v>
      </c>
      <c r="E46" s="19" t="s">
        <v>64</v>
      </c>
      <c r="F46" s="21">
        <f>SUM(местный:федеральный!F46)</f>
        <v>99</v>
      </c>
      <c r="G46" s="21">
        <f>SUM(местный:федеральный!G46)</f>
        <v>180</v>
      </c>
      <c r="H46" s="21">
        <f>SUM(местный:федеральный!H46)</f>
        <v>385</v>
      </c>
      <c r="I46" s="22"/>
    </row>
    <row r="47" spans="1:9" ht="16.5" thickBot="1" x14ac:dyDescent="0.3">
      <c r="A47" s="40" t="s">
        <v>65</v>
      </c>
      <c r="B47" s="10" t="s">
        <v>14</v>
      </c>
      <c r="C47" s="42">
        <v>610</v>
      </c>
      <c r="D47" s="44" t="s">
        <v>66</v>
      </c>
      <c r="E47" s="42" t="s">
        <v>67</v>
      </c>
      <c r="F47" s="33">
        <f>SUM(F48)</f>
        <v>8362.2989999999991</v>
      </c>
      <c r="G47" s="34">
        <f t="shared" ref="G47:H48" si="9">SUM(G48)</f>
        <v>1100</v>
      </c>
      <c r="H47" s="34">
        <f t="shared" si="9"/>
        <v>1100</v>
      </c>
      <c r="I47" s="12"/>
    </row>
    <row r="48" spans="1:9" ht="16.5" thickBot="1" x14ac:dyDescent="0.3">
      <c r="A48" s="41"/>
      <c r="B48" s="10" t="s">
        <v>68</v>
      </c>
      <c r="C48" s="43"/>
      <c r="D48" s="45"/>
      <c r="E48" s="43"/>
      <c r="F48" s="11">
        <f>SUM(F49)</f>
        <v>8362.2989999999991</v>
      </c>
      <c r="G48" s="11">
        <f t="shared" si="9"/>
        <v>1100</v>
      </c>
      <c r="H48" s="11">
        <f t="shared" si="9"/>
        <v>1100</v>
      </c>
      <c r="I48" s="12"/>
    </row>
    <row r="49" spans="1:9" ht="63" x14ac:dyDescent="0.25">
      <c r="A49" s="35" t="s">
        <v>69</v>
      </c>
      <c r="B49" s="19" t="s">
        <v>68</v>
      </c>
      <c r="C49" s="14">
        <v>610</v>
      </c>
      <c r="D49" s="15" t="s">
        <v>66</v>
      </c>
      <c r="E49" s="14" t="s">
        <v>70</v>
      </c>
      <c r="F49" s="16">
        <f>SUM(F50:F52)</f>
        <v>8362.2989999999991</v>
      </c>
      <c r="G49" s="16">
        <f t="shared" ref="G49:H49" si="10">SUM(G50:G52)</f>
        <v>1100</v>
      </c>
      <c r="H49" s="16">
        <f t="shared" si="10"/>
        <v>1100</v>
      </c>
      <c r="I49" s="17"/>
    </row>
    <row r="50" spans="1:9" ht="174" thickBot="1" x14ac:dyDescent="0.3">
      <c r="A50" s="36" t="s">
        <v>71</v>
      </c>
      <c r="B50" s="37" t="s">
        <v>68</v>
      </c>
      <c r="C50" s="37">
        <v>610</v>
      </c>
      <c r="D50" s="37">
        <v>1004</v>
      </c>
      <c r="E50" s="37" t="s">
        <v>72</v>
      </c>
      <c r="F50" s="31">
        <f>SUM(местный:федеральный!F50)</f>
        <v>2996.6129999999998</v>
      </c>
      <c r="G50" s="31">
        <f>SUM(местный:федеральный!G50)</f>
        <v>1100</v>
      </c>
      <c r="H50" s="31">
        <f>SUM(местный:федеральный!H50)</f>
        <v>1100</v>
      </c>
      <c r="I50" s="26"/>
    </row>
    <row r="51" spans="1:9" ht="174" thickBot="1" x14ac:dyDescent="0.3">
      <c r="A51" s="18" t="s">
        <v>73</v>
      </c>
      <c r="B51" s="28" t="s">
        <v>68</v>
      </c>
      <c r="C51" s="28">
        <v>610</v>
      </c>
      <c r="D51" s="28">
        <v>1004</v>
      </c>
      <c r="E51" s="28" t="s">
        <v>74</v>
      </c>
      <c r="F51" s="31">
        <f>SUM(местный:федеральный!F51)</f>
        <v>5365.6859999999997</v>
      </c>
      <c r="G51" s="31">
        <f>SUM(местный:федеральный!G51)</f>
        <v>0</v>
      </c>
      <c r="H51" s="31">
        <f>SUM(местный:федеральный!H51)</f>
        <v>0</v>
      </c>
      <c r="I51" s="26"/>
    </row>
    <row r="52" spans="1:9" ht="111" thickBot="1" x14ac:dyDescent="0.3">
      <c r="A52" s="27" t="s">
        <v>75</v>
      </c>
      <c r="B52" s="19" t="s">
        <v>68</v>
      </c>
      <c r="C52" s="19">
        <v>610</v>
      </c>
      <c r="D52" s="20"/>
      <c r="E52" s="19" t="s">
        <v>76</v>
      </c>
      <c r="F52" s="31">
        <f>SUM(местный:федеральный!F52)</f>
        <v>0</v>
      </c>
      <c r="G52" s="31">
        <f>SUM(местный:федеральный!G52)</f>
        <v>0</v>
      </c>
      <c r="H52" s="31">
        <f>SUM(местный:федеральный!H52)</f>
        <v>0</v>
      </c>
      <c r="I52" s="22"/>
    </row>
  </sheetData>
  <mergeCells count="28">
    <mergeCell ref="E10:G10"/>
    <mergeCell ref="A12:I12"/>
    <mergeCell ref="A13:I13"/>
    <mergeCell ref="A14:I14"/>
    <mergeCell ref="A16:A17"/>
    <mergeCell ref="B16:B17"/>
    <mergeCell ref="C16:E16"/>
    <mergeCell ref="F16:H16"/>
    <mergeCell ref="H20:H23"/>
    <mergeCell ref="I20:I23"/>
    <mergeCell ref="A24:A25"/>
    <mergeCell ref="C24:C25"/>
    <mergeCell ref="D24:D25"/>
    <mergeCell ref="E24:E25"/>
    <mergeCell ref="A19:A23"/>
    <mergeCell ref="C19:C23"/>
    <mergeCell ref="D19:D23"/>
    <mergeCell ref="E19:E23"/>
    <mergeCell ref="F20:F23"/>
    <mergeCell ref="G20:G23"/>
    <mergeCell ref="A34:A35"/>
    <mergeCell ref="C34:C35"/>
    <mergeCell ref="D34:D35"/>
    <mergeCell ref="E34:E35"/>
    <mergeCell ref="A47:A48"/>
    <mergeCell ref="C47:C48"/>
    <mergeCell ref="D47:D48"/>
    <mergeCell ref="E47:E48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</vt:lpstr>
      <vt:lpstr>край</vt:lpstr>
      <vt:lpstr>федеральный</vt:lpstr>
      <vt:lpstr>все 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2023-12-26T02:51:44Z</cp:lastPrinted>
  <dcterms:created xsi:type="dcterms:W3CDTF">2023-12-13T09:13:19Z</dcterms:created>
  <dcterms:modified xsi:type="dcterms:W3CDTF">2023-12-26T02:51:46Z</dcterms:modified>
</cp:coreProperties>
</file>