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1840" windowHeight="11655"/>
  </bookViews>
  <sheets>
    <sheet name="Для заполнения 1" sheetId="1" r:id="rId1"/>
    <sheet name="Для заполнения 2" sheetId="2" r:id="rId2"/>
  </sheets>
  <definedNames>
    <definedName name="_xlnm.Print_Area" localSheetId="1">'Для заполнения 2'!$A$1:$L$36</definedName>
  </definedNames>
  <calcPr calcId="145621"/>
</workbook>
</file>

<file path=xl/calcChain.xml><?xml version="1.0" encoding="utf-8"?>
<calcChain xmlns="http://schemas.openxmlformats.org/spreadsheetml/2006/main">
  <c r="D31" i="2" l="1"/>
  <c r="G94" i="1" l="1"/>
  <c r="H94" i="1"/>
  <c r="I94" i="1" l="1"/>
  <c r="F94" i="1" l="1"/>
</calcChain>
</file>

<file path=xl/sharedStrings.xml><?xml version="1.0" encoding="utf-8"?>
<sst xmlns="http://schemas.openxmlformats.org/spreadsheetml/2006/main" count="355" uniqueCount="207">
  <si>
    <t>Форма перечня спортивной инфраструктуры всех форм собственности, независимо от их организационно-правовой формы, действующие и находящиеся на реконструкции или капитальном ремонте, отдельно стоящие или входящие в состав комплексных сооружений</t>
  </si>
  <si>
    <t>№ п/п</t>
  </si>
  <si>
    <t>Наименование спортивного сооружения с указанием принадлежности</t>
  </si>
  <si>
    <t>Адрес спортивного сооружения</t>
  </si>
  <si>
    <t>длина</t>
  </si>
  <si>
    <t>ширина</t>
  </si>
  <si>
    <r>
      <t>Площадь спортивного сооружения, м</t>
    </r>
    <r>
      <rPr>
        <b/>
        <vertAlign val="superscript"/>
        <sz val="12"/>
        <color theme="1"/>
        <rFont val="Times New Roman"/>
        <family val="1"/>
        <charset val="204"/>
      </rPr>
      <t xml:space="preserve">2 
</t>
    </r>
    <r>
      <rPr>
        <sz val="12"/>
        <color theme="1"/>
        <rFont val="Times New Roman"/>
        <family val="1"/>
        <charset val="204"/>
      </rPr>
      <t>(указывается площадь спортивных залов, плоскостных спортивных сооружений, площадь зеркала воды плавательных бассейнов)</t>
    </r>
  </si>
  <si>
    <t xml:space="preserve">Единовременная пропускная способность (ЕПС) </t>
  </si>
  <si>
    <t xml:space="preserve">Загруженность (ФЗ), чел.    </t>
  </si>
  <si>
    <t>мощность (МС), чел</t>
  </si>
  <si>
    <t xml:space="preserve">собственность (муниципальная, региональная, федеральная, иная </t>
  </si>
  <si>
    <t>СТАДИОНЫ</t>
  </si>
  <si>
    <t>ПЛОСКОСТНЫЕ СООРУЖЕНИЯ</t>
  </si>
  <si>
    <t>МАНЕЖИ (футбольные, легкоатлетические)</t>
  </si>
  <si>
    <t>СПОРТИВНЫЕ ЗАЛЫ</t>
  </si>
  <si>
    <t>КРЫТЫЕ ЛЕДОВЫЕ КАТКИ</t>
  </si>
  <si>
    <t>ПЛАВАТЕЛЬНЫЕ БАССЕЙНЫ</t>
  </si>
  <si>
    <t>ЛЫЖНЫЕ БАЗЫ (биатлонные комплексы)</t>
  </si>
  <si>
    <t>ТИРЫ</t>
  </si>
  <si>
    <t>ДРУГИЕ</t>
  </si>
  <si>
    <t xml:space="preserve">ОБЪЕКТЫ ГОРОДСКОЙ И РЕКРЕАЦИОННОЙ ИНФРАСТРУКТУРЫ, ПРИСПОСОБЛЕННЫЕ ДЛЯ ЗАНЯТИЙ ФИЗИЧЕСКОЙ КУЛЬТУРОЙ И СПОРТОМ  </t>
  </si>
  <si>
    <t>1.</t>
  </si>
  <si>
    <t>универсальная игровая площадка</t>
  </si>
  <si>
    <t>1.1.</t>
  </si>
  <si>
    <t>1.2.</t>
  </si>
  <si>
    <t>2.</t>
  </si>
  <si>
    <t>дистанция (велодорожка)</t>
  </si>
  <si>
    <t>2.1.</t>
  </si>
  <si>
    <t>2.2.</t>
  </si>
  <si>
    <t>3.</t>
  </si>
  <si>
    <t>спорт (плаза начального уровня)</t>
  </si>
  <si>
    <t>3.1.</t>
  </si>
  <si>
    <t>3.2.</t>
  </si>
  <si>
    <t>4.</t>
  </si>
  <si>
    <t>площадка с тренажерами</t>
  </si>
  <si>
    <t>4.1.</t>
  </si>
  <si>
    <t>4.2.</t>
  </si>
  <si>
    <t>5.</t>
  </si>
  <si>
    <t>каток (сезонный)</t>
  </si>
  <si>
    <t>5.1.</t>
  </si>
  <si>
    <t>ИТОГО</t>
  </si>
  <si>
    <t xml:space="preserve">(должность)  </t>
  </si>
  <si>
    <t xml:space="preserve">(Ф.И.О.)  </t>
  </si>
  <si>
    <t>(подпись)</t>
  </si>
  <si>
    <t>ФИО исполнителя, телефон (с кодом)</t>
  </si>
  <si>
    <t>(информация о спортивной инфраструктуре, их площади, ЕПС, ФЗ и МС должна соответствовать сведениям, указанным в разделе 3 формы № 1 – ФК)</t>
  </si>
  <si>
    <t>Состояние объекта (удовлетворительное, аварийное, отличное)</t>
  </si>
  <si>
    <t>Дата ввода объекта и дата последней реконструкции объекта</t>
  </si>
  <si>
    <t>Категория опасности (в соотвествии с паспортом безопасности)</t>
  </si>
  <si>
    <t xml:space="preserve">Дата утверждения паспорта безопасности  </t>
  </si>
  <si>
    <t>Доступная среда для маломобильных категорий населения (обеспеченность объекта спорта необходимым инвентарем оборудованием, наличие пандуса)</t>
  </si>
  <si>
    <t>Включение объекта во Всероссийский реестр объектов сопрта(указать дату включения)</t>
  </si>
  <si>
    <t>Контактные данные руководителя объекта ( номер телефона, эл. почта)</t>
  </si>
  <si>
    <t>ФИЗКУЛЬТУРНО - ОЗДОРОВИТЕЛЬНЫЕ КОМПЛЕКСЫ</t>
  </si>
  <si>
    <t>ЛЕДОВЫЕ ДВОРЦЫ</t>
  </si>
  <si>
    <t>ДВОРЦЫ СПОРТА</t>
  </si>
  <si>
    <t>КРЫТЫЕ КАТКИ</t>
  </si>
  <si>
    <t>МАНЕЖИ (ФУТБОЛЬНЫЕ ЛЕГКОАТЛЕТИЧЕСКИЕ</t>
  </si>
  <si>
    <t>Спортивное ядро межшкольного стадиона МУ ФКС «ФОК «Лидер» (футбольное поле, беговая дорожка 4 шт, яма для прыжков в длину)</t>
  </si>
  <si>
    <t>Волейбольная площадка стадиона центральный МУ ФКС «ФОК «Лидер»</t>
  </si>
  <si>
    <t>Стадион межшкольный МАОУ «Суксунская средняя общеобразовательная школа №1» (футбольное поле, беговая дорожка 2 шт.,</t>
  </si>
  <si>
    <t xml:space="preserve">Баскетбольная площадка МАОУ «Суксунская средняя общеобразовательная школа №1» </t>
  </si>
  <si>
    <t>Спортивно-игровой комплекс МАОУ «Суксунская средняя общеобразовательная школа №2»</t>
  </si>
  <si>
    <t>Волейбольная площадка администрации Суксунского городского округа</t>
  </si>
  <si>
    <t>Универсальная игровая  площадка (футбольные ворота) администрации Суксунский городской округ</t>
  </si>
  <si>
    <t>Игровая спортивная площадка (в стадии строительства) МОУ «Киселевская ОШИ »</t>
  </si>
  <si>
    <t>Универсальная игровая спортивная площадка (волейбольные стойки, футбольные ворота, турники разноуровневые, брусья, футбольные ворота)  МАОУ "Моргуновская ООШ"</t>
  </si>
  <si>
    <t>Универсальная игровая  площадка (волебольные стойки, разноуровневый лаз, турник) администрации Суксунского городской округ</t>
  </si>
  <si>
    <t xml:space="preserve">Универсальная игровая  площадка (волейбольные стойки, разноуровневые турники и лазы, брусья, футбольные ворота ) </t>
  </si>
  <si>
    <t>Игровой комплекс (баскетбольные, волейбольные стойки) МАОУ «Ключевская средняя общеобразовательная школа»</t>
  </si>
  <si>
    <t>Универсальная игровая  площадка МАОУ «Ключевская средняя общеобразовательная школа» (футбольные ворота, разноуровненый лаз и турники, полоса препятствия, уличные тренажеры)</t>
  </si>
  <si>
    <t xml:space="preserve">Универсальная игровая площадка (стойки волейбольные, баскетбольные, ворота для минифутбола, турники и лазы разноуровневые) </t>
  </si>
  <si>
    <t>Универсальная игровая спортивная площадка (волейбольные стойки (две пары), футбольные ворота, стритбольная площадка, беговая дорожка 200м.) МАОУ "Тисовская СОШ -ДС"</t>
  </si>
  <si>
    <t>Универсальная игровая площадка (волейбольные стойки, стритбольная стойка) МУ "Центр развития культуры"</t>
  </si>
  <si>
    <t>Игровой комплекс (двухуровневая стритбольная стойка, волейбольные стойки) администрации Суксунского ГО</t>
  </si>
  <si>
    <t xml:space="preserve">Универсальная игровая площадка (волейбольные стойки, стритбольное кольцо, разноуровневые лазы и турники, брусья, уличные тренажеры) </t>
  </si>
  <si>
    <t>Универсальная спортивная площадка (волейбольные стойки, разноуровневый лаз и турник)</t>
  </si>
  <si>
    <t>Игровая спортивная площадка (волейбольные стойки,  футбольные ворота, стритбольная стойка, разноуровневый лаз и турник)</t>
  </si>
  <si>
    <t>Универсальная игровая площадк (волейболые стойки, баскетбольные стойки) МАОУ «Васькинская основная общеобразовательная школа – детский сад»</t>
  </si>
  <si>
    <t>Площадка для прыжков (1 сектор) МАОУ «Васькинская основная общеобразовательная школа – детский сад»</t>
  </si>
  <si>
    <t>Универсальная игровая площадка (футбольные ворота) МАОУ «Васькинская основная общеобразовательная школа – детский сад»</t>
  </si>
  <si>
    <t>п. Суксун, ул. Маношина, 30</t>
  </si>
  <si>
    <t>п. Суксун, ул. Школьная, 1</t>
  </si>
  <si>
    <t>п. Суксун, ул. Большевистская 16,</t>
  </si>
  <si>
    <t>п. Суксун, ул. Колхозная (Верхний парк)</t>
  </si>
  <si>
    <t>д. Агафонково, ул. Молодежная</t>
  </si>
  <si>
    <t>д. Киселево, ул. Школьная, 14</t>
  </si>
  <si>
    <t>д. Моргуново, ул. Трактовая</t>
  </si>
  <si>
    <t>д. Осинцево, ул. Калинина 18</t>
  </si>
  <si>
    <t xml:space="preserve">д. Пепелыши, ул. Учительская </t>
  </si>
  <si>
    <t>с. Ключи, ул. 40 лет Победы</t>
  </si>
  <si>
    <t>с. Ключи, ул. 40 лет Победы,20</t>
  </si>
  <si>
    <t>с. Ключи, ул. 40 лет Победы, 20</t>
  </si>
  <si>
    <t>с. Ключи, ул. Гагарина</t>
  </si>
  <si>
    <t>с. Тис, ул. Северная, 32</t>
  </si>
  <si>
    <t>п. Суксун, ул. Вишневая</t>
  </si>
  <si>
    <t>п. Суксун, ул. Космонавтов</t>
  </si>
  <si>
    <t>д. Поедуги, ул. Молодежная</t>
  </si>
  <si>
    <t>с. Брехово, ул. Мира</t>
  </si>
  <si>
    <t>с. Сабарка, ул. Победы</t>
  </si>
  <si>
    <t>д. Васькино, ул. Пушкина 53</t>
  </si>
  <si>
    <t>Муниципальная</t>
  </si>
  <si>
    <t>муниципальная</t>
  </si>
  <si>
    <t>Спортивнаяплощадка МОУ "Поедугинская ООШ-ДС"</t>
  </si>
  <si>
    <t>д. Поедуги, ул. Сосновая, д. 23</t>
  </si>
  <si>
    <t>Спортивный зал МУ ФКС «ФОК «Лидер»</t>
  </si>
  <si>
    <t>п. Суксун, ул. Маношина 30</t>
  </si>
  <si>
    <t>Спортивный зал МОУ «Бреховская основная общеобразовательная школа»</t>
  </si>
  <si>
    <t>д. Брехово, ул. Школьная, 7</t>
  </si>
  <si>
    <t>Спортивный зал МАОУ «Васькинская основная общеобразовательная школа – детский сад»</t>
  </si>
  <si>
    <t>Спортивный зал МАОУ «Ключевская средняя общеобразовательная школа»</t>
  </si>
  <si>
    <t>Спортивный зал МАОУ «Суксунская средняя общеобразовательная школа №2»</t>
  </si>
  <si>
    <t>д. Пепелыши, ул. Колхозная 14</t>
  </si>
  <si>
    <t>Спортивный зал МОУ «Поедегинская основная общеобразовательная школа - детский сад»</t>
  </si>
  <si>
    <t>д. Поедуги, ул. Сосновая, 23</t>
  </si>
  <si>
    <t>п. Суксун, ул. Большевистская 16</t>
  </si>
  <si>
    <t>Спортивный зал МАОУ «Суксунская средняя общеобразовательная школа №1»</t>
  </si>
  <si>
    <t>п. Суксун, ул. Школьная 1</t>
  </si>
  <si>
    <t>Спортивный зал МАОУ «Тисовская средняя общеобразовательная школа - детский сад»</t>
  </si>
  <si>
    <t>д. Тис, ул. Северная 32</t>
  </si>
  <si>
    <t>Спортивный зал МОУ «Сызганская основная общеобразовательная школа - детский сад»</t>
  </si>
  <si>
    <t>д. Сызганка, ул. Молодежная 2</t>
  </si>
  <si>
    <t>Спортивный зал МОУ «Киселевская ОШИ »</t>
  </si>
  <si>
    <t>д. Киселево, ул. Школьная 14</t>
  </si>
  <si>
    <t>Бассейн ЗАО «Курорт «Ключи» (25*3)</t>
  </si>
  <si>
    <t>с. Ключи, ул.Курортная, 23</t>
  </si>
  <si>
    <t>частная</t>
  </si>
  <si>
    <t>Частная</t>
  </si>
  <si>
    <t>Тир МАОУ «Суксунская средняя общеобразовательная школа №2»</t>
  </si>
  <si>
    <t>Тренажерный зал МУ ФКС «ФОК «Лидер»</t>
  </si>
  <si>
    <t>Тренажерный зал МБУ «Молодежный центр»</t>
  </si>
  <si>
    <t>п. Суксун, ул. Кирова, 48</t>
  </si>
  <si>
    <t>Тренажерный зал ИП Низовкин</t>
  </si>
  <si>
    <t>п. Суксун, ул. Карла Маркса, 7</t>
  </si>
  <si>
    <t>п. Суксун, ул. Вишневая, 8</t>
  </si>
  <si>
    <t>Тренажерный зал ЗАО «Курорт «Ключи»</t>
  </si>
  <si>
    <t>с. Ключи, ул. Курортная, 23</t>
  </si>
  <si>
    <t>Спортивный зал МАОУ «Моргуновская основная общеобразовательная школа»</t>
  </si>
  <si>
    <t>д. Моргуново, ул. Трактовая 14</t>
  </si>
  <si>
    <t>Тренажерный зал "Триумф GYM"</t>
  </si>
  <si>
    <t>п.Суксун, ул. Кирова, д.52а</t>
  </si>
  <si>
    <t>Детская игровая площадка МУ ФКС "ФОК "Лидер"</t>
  </si>
  <si>
    <t>п. Суксун, Маношина, 30</t>
  </si>
  <si>
    <t>Х</t>
  </si>
  <si>
    <t>Спортивный комплекс (двухуровневая стритбольная стойка, разноуровневый турник, брусья)</t>
  </si>
  <si>
    <t>п. Суксун, перекресток улицы Дорожная и Совхозная</t>
  </si>
  <si>
    <t>Детский спортивный комплекс (лаз, разноуровневый турник)</t>
  </si>
  <si>
    <t>п. Суксун, ул. Коммунальная, 33</t>
  </si>
  <si>
    <t>Детский спортивный комплекс (лазы, разноуровневые турники)</t>
  </si>
  <si>
    <t xml:space="preserve">п. Суксун, ул. Мичурина </t>
  </si>
  <si>
    <t>Детская спортивная площадка (разноуровненый турник)</t>
  </si>
  <si>
    <t>п. Суксун, ул. Первомайская</t>
  </si>
  <si>
    <t>Детская спортивная площадка</t>
  </si>
  <si>
    <t>п. Суксун, ул. Карла Маркса , сквер "Боевое братство"</t>
  </si>
  <si>
    <t>Детская спотривная площадка (стритбольная стойка, лазы, разноуровневый турник)</t>
  </si>
  <si>
    <t>д. Агафонково, ул. Центральная</t>
  </si>
  <si>
    <t>Детская спортивная площадка (стритбольное кольцо, разноуровнеый лаз и турники)</t>
  </si>
  <si>
    <t>д. Тохтарево, ул. Центральная</t>
  </si>
  <si>
    <t>Детская спортивная площадка (стритбольное кольцо, разноуровнеый лаз и турник, скамья для преса)</t>
  </si>
  <si>
    <t>д. Шахарово, ул. Карла Маркса</t>
  </si>
  <si>
    <t>Детская спортивная площадка (разноуровнеый лаз и турник)</t>
  </si>
  <si>
    <t>с. Брехово, ул. Школьная</t>
  </si>
  <si>
    <t>с. Верх-Суксун, ул. Ленина</t>
  </si>
  <si>
    <t>с. Ключи, ул. Молодежная</t>
  </si>
  <si>
    <t>с. Сыра, ул. Колхозная</t>
  </si>
  <si>
    <t>с. Тис, ул. Советская</t>
  </si>
  <si>
    <t>Детская спортивная площадка (разноуровнеый лаз и турник, стритбольное кольцо)</t>
  </si>
  <si>
    <t xml:space="preserve">с. Торговище, ул. Трактовая </t>
  </si>
  <si>
    <t xml:space="preserve">Тренажерная площадка МАОУ «Суксунская средняя общеобразовательная школа №1» </t>
  </si>
  <si>
    <t>Тренажерная площадка МАОУ «Суксунская средняя общеобразовательная школа №2»</t>
  </si>
  <si>
    <t>Тренажерная площадка МАОУ «Ключевская средняя общеобразовательная школа»</t>
  </si>
  <si>
    <t>Тренажерная площадка МУ ФКС "ФОК "Лидер"</t>
  </si>
  <si>
    <t>Площадка для воркаута МУ ФКС "ФОК "Лидер"</t>
  </si>
  <si>
    <t>Площадка для воркаута п. Суксун, Верхний парк</t>
  </si>
  <si>
    <t>п. Суксун, Верхний парк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</si>
  <si>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</si>
  <si>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</si>
  <si>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</si>
  <si>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</si>
  <si>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</si>
  <si>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</si>
  <si>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</si>
  <si>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</si>
  <si>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</si>
  <si>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</si>
  <si>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</si>
  <si>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</si>
  <si>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</si>
  <si>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4.3.</t>
  </si>
  <si>
    <t>4.4.</t>
  </si>
  <si>
    <t>4.5.</t>
  </si>
  <si>
    <t>4.6.</t>
  </si>
  <si>
    <t>Открытый хоккейный корт для заливки катка МУ ФКС "ФОК "Лидер"</t>
  </si>
  <si>
    <t>Гимнастический зал МАОУ «Суксунская средняя общеобразовательная школа №2»</t>
  </si>
  <si>
    <t xml:space="preserve">Универсальная игровая  площадка (волебольные стойки, разноуровневый турник, футбольные ворота) </t>
  </si>
  <si>
    <t>Физкультурно-оздоровительный комплекс "Лидер" (МУ ФКС "ФОК "Лидер")</t>
  </si>
  <si>
    <t>Удовлетворительное</t>
  </si>
  <si>
    <t>сентябрь 2009 январь 2012</t>
  </si>
  <si>
    <t>Отсутствует</t>
  </si>
  <si>
    <t>Змазова Вероника Георгиевна (3427531371, fok.lider@mail.ru)</t>
  </si>
  <si>
    <t>Строительство межшкольного стадиона и физкультурно-оздоровительного комплекса в поселке Суксун, ул. Маношина, 30 (I этап) (МУ ФКС "ФОК "Лидер")</t>
  </si>
  <si>
    <t>В стадии разработки и согласования</t>
  </si>
  <si>
    <t>Нет</t>
  </si>
  <si>
    <t>Заместитель главы Администрации                                         Суксунского городского округа</t>
  </si>
  <si>
    <t>Сивковская Елена Ивановна                               тел. (34275)31521</t>
  </si>
  <si>
    <t>Сивковская Елена Ивановна                                             тел. (34275)31521</t>
  </si>
  <si>
    <t>Крупные спортивные объекты на территории Суксунского городского округа Пермского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</si>
</sst>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9" xfId="0" applyFill="1" applyBorder="1"/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2" xfId="0" applyFill="1" applyBorder="1"/>
    <xf numFmtId="0" fontId="3" fillId="0" borderId="5" xfId="0" applyFont="1" applyFill="1" applyBorder="1" applyAlignment="1">
      <alignment horizontal="left" vertical="center" wrapText="1"/>
    </xf>
    <xf numFmtId="16" fontId="5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7" fillId="0" borderId="0" xfId="0" applyFont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25" xfId="0" applyFill="1" applyBorder="1"/>
    <xf numFmtId="0" fontId="0" fillId="0" borderId="8" xfId="0" applyBorder="1"/>
    <xf numFmtId="0" fontId="0" fillId="0" borderId="26" xfId="0" applyFill="1" applyBorder="1"/>
    <xf numFmtId="0" fontId="0" fillId="0" borderId="27" xfId="0" applyFill="1" applyBorder="1"/>
    <xf numFmtId="0" fontId="3" fillId="2" borderId="28" xfId="0" applyFont="1" applyFill="1" applyBorder="1" applyAlignment="1">
      <alignment vertical="center" wrapText="1"/>
    </xf>
    <xf numFmtId="0" fontId="0" fillId="0" borderId="29" xfId="0" applyBorder="1"/>
    <xf numFmtId="0" fontId="0" fillId="2" borderId="0" xfId="0" applyFill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33" xfId="0" applyBorder="1"/>
    <xf numFmtId="0" fontId="0" fillId="0" borderId="30" xfId="0" applyBorder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0" fillId="0" borderId="0" xfId="0"/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top" wrapText="1"/>
    </xf>
    <xf numFmtId="0" fontId="0" fillId="0" borderId="0" xfId="0"/>
    <xf numFmtId="0" fontId="5" fillId="0" borderId="36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top" wrapText="1"/>
    </xf>
    <xf numFmtId="0" fontId="0" fillId="0" borderId="0" xfId="0"/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/>
    <xf numFmtId="0" fontId="9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14" fontId="5" fillId="0" borderId="39" xfId="0" applyNumberFormat="1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zoomScale="85" zoomScaleNormal="85" workbookViewId="0">
      <selection activeCell="E96" sqref="E96:F96"/>
    </sheetView>
  </sheetViews>
  <sheetFormatPr defaultRowHeight="15" x14ac:dyDescent="0.25"/>
  <cols>
    <col min="1" max="1" width="6" customWidth="1"/>
    <col min="2" max="2" width="29.42578125" customWidth="1"/>
    <col min="3" max="3" width="27.85546875" customWidth="1"/>
    <col min="4" max="4" width="12" customWidth="1"/>
    <col min="5" max="5" width="11.140625" customWidth="1"/>
    <col min="6" max="6" width="30.140625" customWidth="1"/>
    <col min="7" max="7" width="22.28515625" customWidth="1"/>
    <col min="8" max="8" width="25" customWidth="1"/>
    <col min="9" max="9" width="19.28515625" customWidth="1"/>
    <col min="10" max="10" width="33.140625" customWidth="1"/>
  </cols>
  <sheetData>
    <row r="1" spans="1:10" ht="18.75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8.75" x14ac:dyDescent="0.25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9.5" thickBot="1" x14ac:dyDescent="0.3">
      <c r="A3" s="1"/>
    </row>
    <row r="4" spans="1:10" ht="126.75" customHeight="1" x14ac:dyDescent="0.25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2" t="s">
        <v>6</v>
      </c>
      <c r="G4" s="2" t="s">
        <v>7</v>
      </c>
      <c r="H4" s="4" t="s">
        <v>8</v>
      </c>
      <c r="I4" s="2" t="s">
        <v>9</v>
      </c>
      <c r="J4" s="2" t="s">
        <v>10</v>
      </c>
    </row>
    <row r="5" spans="1:10" ht="16.5" thickBot="1" x14ac:dyDescent="0.3">
      <c r="A5" s="113" t="s">
        <v>11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6.5" thickBot="1" x14ac:dyDescent="0.3">
      <c r="A6" s="109" t="s">
        <v>12</v>
      </c>
      <c r="B6" s="110"/>
      <c r="C6" s="110"/>
      <c r="D6" s="110"/>
      <c r="E6" s="110"/>
      <c r="F6" s="110"/>
      <c r="G6" s="110"/>
      <c r="H6" s="110"/>
      <c r="I6" s="110"/>
      <c r="J6" s="111"/>
    </row>
    <row r="7" spans="1:10" ht="94.5" x14ac:dyDescent="0.25">
      <c r="A7" s="5">
        <v>1</v>
      </c>
      <c r="B7" s="47" t="s">
        <v>58</v>
      </c>
      <c r="C7" s="50" t="s">
        <v>81</v>
      </c>
      <c r="D7" s="50">
        <v>105</v>
      </c>
      <c r="E7" s="50">
        <v>68</v>
      </c>
      <c r="F7" s="57">
        <v>7140</v>
      </c>
      <c r="G7" s="57">
        <v>57</v>
      </c>
      <c r="H7" s="57">
        <v>83174</v>
      </c>
      <c r="I7" s="57">
        <v>103968</v>
      </c>
      <c r="J7" s="58" t="s">
        <v>101</v>
      </c>
    </row>
    <row r="8" spans="1:10" ht="47.25" x14ac:dyDescent="0.25">
      <c r="A8" s="10">
        <v>2</v>
      </c>
      <c r="B8" s="45" t="s">
        <v>59</v>
      </c>
      <c r="C8" s="48" t="s">
        <v>81</v>
      </c>
      <c r="D8" s="48">
        <v>21</v>
      </c>
      <c r="E8" s="48">
        <v>13</v>
      </c>
      <c r="F8" s="53">
        <v>273</v>
      </c>
      <c r="G8" s="53">
        <v>20</v>
      </c>
      <c r="H8" s="53">
        <v>17510</v>
      </c>
      <c r="I8" s="53">
        <v>21888</v>
      </c>
      <c r="J8" s="59" t="s">
        <v>101</v>
      </c>
    </row>
    <row r="9" spans="1:10" ht="78.75" x14ac:dyDescent="0.25">
      <c r="A9" s="10">
        <v>3</v>
      </c>
      <c r="B9" s="45" t="s">
        <v>60</v>
      </c>
      <c r="C9" s="48" t="s">
        <v>82</v>
      </c>
      <c r="D9" s="48">
        <v>90</v>
      </c>
      <c r="E9" s="48">
        <v>45</v>
      </c>
      <c r="F9" s="53">
        <v>4050</v>
      </c>
      <c r="G9" s="53">
        <v>50</v>
      </c>
      <c r="H9" s="53">
        <v>33600</v>
      </c>
      <c r="I9" s="53">
        <v>78200</v>
      </c>
      <c r="J9" s="59" t="s">
        <v>101</v>
      </c>
    </row>
    <row r="10" spans="1:10" ht="63" x14ac:dyDescent="0.25">
      <c r="A10" s="10">
        <v>4</v>
      </c>
      <c r="B10" s="45" t="s">
        <v>61</v>
      </c>
      <c r="C10" s="48" t="s">
        <v>82</v>
      </c>
      <c r="D10" s="48">
        <v>20</v>
      </c>
      <c r="E10" s="48">
        <v>12</v>
      </c>
      <c r="F10" s="53">
        <v>240</v>
      </c>
      <c r="G10" s="53">
        <v>18</v>
      </c>
      <c r="H10" s="53">
        <v>25760</v>
      </c>
      <c r="I10" s="53">
        <v>36800</v>
      </c>
      <c r="J10" s="59" t="s">
        <v>101</v>
      </c>
    </row>
    <row r="11" spans="1:10" ht="78.75" x14ac:dyDescent="0.25">
      <c r="A11" s="10">
        <v>5</v>
      </c>
      <c r="B11" s="45" t="s">
        <v>62</v>
      </c>
      <c r="C11" s="48" t="s">
        <v>83</v>
      </c>
      <c r="D11" s="48">
        <v>50</v>
      </c>
      <c r="E11" s="48">
        <v>24</v>
      </c>
      <c r="F11" s="53">
        <v>1200</v>
      </c>
      <c r="G11" s="53">
        <v>60</v>
      </c>
      <c r="H11" s="56">
        <v>15690</v>
      </c>
      <c r="I11" s="56">
        <v>88800</v>
      </c>
      <c r="J11" s="59" t="s">
        <v>101</v>
      </c>
    </row>
    <row r="12" spans="1:10" ht="63" x14ac:dyDescent="0.25">
      <c r="A12" s="10">
        <v>6</v>
      </c>
      <c r="B12" s="45" t="s">
        <v>63</v>
      </c>
      <c r="C12" s="48" t="s">
        <v>84</v>
      </c>
      <c r="D12" s="48">
        <v>25</v>
      </c>
      <c r="E12" s="48">
        <v>10</v>
      </c>
      <c r="F12" s="53">
        <v>250</v>
      </c>
      <c r="G12" s="53">
        <v>20</v>
      </c>
      <c r="H12" s="53">
        <v>11040</v>
      </c>
      <c r="I12" s="53">
        <v>36800</v>
      </c>
      <c r="J12" s="59" t="s">
        <v>101</v>
      </c>
    </row>
    <row r="13" spans="1:10" ht="63" x14ac:dyDescent="0.25">
      <c r="A13" s="10">
        <v>7</v>
      </c>
      <c r="B13" s="45" t="s">
        <v>64</v>
      </c>
      <c r="C13" s="48" t="s">
        <v>85</v>
      </c>
      <c r="D13" s="48">
        <v>70</v>
      </c>
      <c r="E13" s="48">
        <v>30</v>
      </c>
      <c r="F13" s="53">
        <v>2100</v>
      </c>
      <c r="G13" s="53">
        <v>20</v>
      </c>
      <c r="H13" s="53">
        <v>4004</v>
      </c>
      <c r="I13" s="53">
        <v>12200</v>
      </c>
      <c r="J13" s="59" t="s">
        <v>101</v>
      </c>
    </row>
    <row r="14" spans="1:10" ht="63" x14ac:dyDescent="0.25">
      <c r="A14" s="10">
        <v>8</v>
      </c>
      <c r="B14" s="45" t="s">
        <v>65</v>
      </c>
      <c r="C14" s="48" t="s">
        <v>86</v>
      </c>
      <c r="D14" s="48">
        <v>16</v>
      </c>
      <c r="E14" s="48">
        <v>11</v>
      </c>
      <c r="F14" s="53">
        <v>176</v>
      </c>
      <c r="G14" s="53">
        <v>16</v>
      </c>
      <c r="H14" s="53">
        <v>17280</v>
      </c>
      <c r="I14" s="53">
        <v>4800</v>
      </c>
      <c r="J14" s="59" t="s">
        <v>101</v>
      </c>
    </row>
    <row r="15" spans="1:10" ht="110.25" x14ac:dyDescent="0.25">
      <c r="A15" s="10">
        <v>9</v>
      </c>
      <c r="B15" s="45" t="s">
        <v>66</v>
      </c>
      <c r="C15" s="48" t="s">
        <v>87</v>
      </c>
      <c r="D15" s="48">
        <v>70</v>
      </c>
      <c r="E15" s="48">
        <v>50</v>
      </c>
      <c r="F15" s="53">
        <v>3500</v>
      </c>
      <c r="G15" s="53">
        <v>20</v>
      </c>
      <c r="H15" s="53">
        <v>4004</v>
      </c>
      <c r="I15" s="53">
        <v>12200</v>
      </c>
      <c r="J15" s="59" t="s">
        <v>101</v>
      </c>
    </row>
    <row r="16" spans="1:10" ht="94.5" x14ac:dyDescent="0.25">
      <c r="A16" s="10">
        <v>10</v>
      </c>
      <c r="B16" s="45" t="s">
        <v>67</v>
      </c>
      <c r="C16" s="48" t="s">
        <v>88</v>
      </c>
      <c r="D16" s="48">
        <v>50</v>
      </c>
      <c r="E16" s="48">
        <v>50</v>
      </c>
      <c r="F16" s="53">
        <v>2500</v>
      </c>
      <c r="G16" s="53">
        <v>27</v>
      </c>
      <c r="H16" s="53">
        <v>24840</v>
      </c>
      <c r="I16" s="53">
        <v>49680</v>
      </c>
      <c r="J16" s="59" t="s">
        <v>101</v>
      </c>
    </row>
    <row r="17" spans="1:10" ht="63" x14ac:dyDescent="0.25">
      <c r="A17" s="10">
        <v>11</v>
      </c>
      <c r="B17" s="45" t="s">
        <v>194</v>
      </c>
      <c r="C17" s="48" t="s">
        <v>89</v>
      </c>
      <c r="D17" s="48">
        <v>50</v>
      </c>
      <c r="E17" s="48">
        <v>30</v>
      </c>
      <c r="F17" s="53">
        <v>1500</v>
      </c>
      <c r="G17" s="53">
        <v>33</v>
      </c>
      <c r="H17" s="53">
        <v>39460</v>
      </c>
      <c r="I17" s="53">
        <v>60700</v>
      </c>
      <c r="J17" s="59" t="s">
        <v>101</v>
      </c>
    </row>
    <row r="18" spans="1:10" ht="78.75" x14ac:dyDescent="0.25">
      <c r="A18" s="10">
        <v>12</v>
      </c>
      <c r="B18" s="45" t="s">
        <v>68</v>
      </c>
      <c r="C18" s="48" t="s">
        <v>90</v>
      </c>
      <c r="D18" s="48">
        <v>40</v>
      </c>
      <c r="E18" s="48">
        <v>25</v>
      </c>
      <c r="F18" s="53">
        <v>1000</v>
      </c>
      <c r="G18" s="53">
        <v>50</v>
      </c>
      <c r="H18" s="53">
        <v>59800</v>
      </c>
      <c r="I18" s="53">
        <v>92000</v>
      </c>
      <c r="J18" s="59" t="s">
        <v>101</v>
      </c>
    </row>
    <row r="19" spans="1:10" ht="110.25" x14ac:dyDescent="0.25">
      <c r="A19" s="10">
        <v>13</v>
      </c>
      <c r="B19" s="45" t="s">
        <v>69</v>
      </c>
      <c r="C19" s="48" t="s">
        <v>91</v>
      </c>
      <c r="D19" s="48">
        <v>15</v>
      </c>
      <c r="E19" s="48">
        <v>28</v>
      </c>
      <c r="F19" s="53">
        <v>420</v>
      </c>
      <c r="G19" s="53">
        <v>29</v>
      </c>
      <c r="H19" s="53">
        <v>34684</v>
      </c>
      <c r="I19" s="53">
        <v>53360</v>
      </c>
      <c r="J19" s="59" t="s">
        <v>101</v>
      </c>
    </row>
    <row r="20" spans="1:10" ht="141.75" x14ac:dyDescent="0.25">
      <c r="A20" s="10">
        <v>14</v>
      </c>
      <c r="B20" s="45" t="s">
        <v>70</v>
      </c>
      <c r="C20" s="48" t="s">
        <v>92</v>
      </c>
      <c r="D20" s="48">
        <v>70</v>
      </c>
      <c r="E20" s="48">
        <v>40</v>
      </c>
      <c r="F20" s="53">
        <v>2800</v>
      </c>
      <c r="G20" s="53">
        <v>50</v>
      </c>
      <c r="H20" s="53">
        <v>78200</v>
      </c>
      <c r="I20" s="53">
        <v>92000</v>
      </c>
      <c r="J20" s="59" t="s">
        <v>101</v>
      </c>
    </row>
    <row r="21" spans="1:10" ht="94.5" x14ac:dyDescent="0.25">
      <c r="A21" s="10">
        <v>15</v>
      </c>
      <c r="B21" s="45" t="s">
        <v>71</v>
      </c>
      <c r="C21" s="48" t="s">
        <v>93</v>
      </c>
      <c r="D21" s="48">
        <v>40</v>
      </c>
      <c r="E21" s="48">
        <v>20</v>
      </c>
      <c r="F21" s="53">
        <v>800</v>
      </c>
      <c r="G21" s="53">
        <v>32</v>
      </c>
      <c r="H21" s="53">
        <v>47200</v>
      </c>
      <c r="I21" s="53">
        <v>59000</v>
      </c>
      <c r="J21" s="59" t="s">
        <v>101</v>
      </c>
    </row>
    <row r="22" spans="1:10" ht="126" x14ac:dyDescent="0.25">
      <c r="A22" s="10">
        <v>16</v>
      </c>
      <c r="B22" s="46" t="s">
        <v>72</v>
      </c>
      <c r="C22" s="49" t="s">
        <v>94</v>
      </c>
      <c r="D22" s="49">
        <v>40</v>
      </c>
      <c r="E22" s="49">
        <v>22</v>
      </c>
      <c r="F22" s="54">
        <v>880</v>
      </c>
      <c r="G22" s="54">
        <v>69</v>
      </c>
      <c r="H22" s="54">
        <v>4004</v>
      </c>
      <c r="I22" s="55">
        <v>46550</v>
      </c>
      <c r="J22" s="59" t="s">
        <v>101</v>
      </c>
    </row>
    <row r="23" spans="1:10" ht="78.75" x14ac:dyDescent="0.25">
      <c r="A23" s="10">
        <v>17</v>
      </c>
      <c r="B23" s="45" t="s">
        <v>73</v>
      </c>
      <c r="C23" s="48" t="s">
        <v>95</v>
      </c>
      <c r="D23" s="48">
        <v>25</v>
      </c>
      <c r="E23" s="48">
        <v>10</v>
      </c>
      <c r="F23" s="53">
        <v>250</v>
      </c>
      <c r="G23" s="53">
        <v>38</v>
      </c>
      <c r="H23" s="53">
        <v>59430</v>
      </c>
      <c r="I23" s="53">
        <v>69920</v>
      </c>
      <c r="J23" s="59" t="s">
        <v>101</v>
      </c>
    </row>
    <row r="24" spans="1:10" ht="94.5" x14ac:dyDescent="0.25">
      <c r="A24" s="10">
        <v>18</v>
      </c>
      <c r="B24" s="45" t="s">
        <v>74</v>
      </c>
      <c r="C24" s="48" t="s">
        <v>96</v>
      </c>
      <c r="D24" s="48">
        <v>25</v>
      </c>
      <c r="E24" s="48">
        <v>15</v>
      </c>
      <c r="F24" s="53">
        <v>375</v>
      </c>
      <c r="G24" s="53">
        <v>32</v>
      </c>
      <c r="H24" s="53">
        <v>41160</v>
      </c>
      <c r="I24" s="53">
        <v>58800</v>
      </c>
      <c r="J24" s="59" t="s">
        <v>101</v>
      </c>
    </row>
    <row r="25" spans="1:10" ht="94.5" x14ac:dyDescent="0.25">
      <c r="A25" s="10">
        <v>19</v>
      </c>
      <c r="B25" s="45" t="s">
        <v>75</v>
      </c>
      <c r="C25" s="48" t="s">
        <v>97</v>
      </c>
      <c r="D25" s="48">
        <v>20</v>
      </c>
      <c r="E25" s="48">
        <v>20</v>
      </c>
      <c r="F25" s="53">
        <v>400</v>
      </c>
      <c r="G25" s="53">
        <v>36</v>
      </c>
      <c r="H25" s="53">
        <v>49680</v>
      </c>
      <c r="I25" s="53">
        <v>66240</v>
      </c>
      <c r="J25" s="59" t="s">
        <v>101</v>
      </c>
    </row>
    <row r="26" spans="1:10" ht="63" x14ac:dyDescent="0.25">
      <c r="A26" s="10">
        <v>20</v>
      </c>
      <c r="B26" s="45" t="s">
        <v>76</v>
      </c>
      <c r="C26" s="48" t="s">
        <v>98</v>
      </c>
      <c r="D26" s="48">
        <v>25</v>
      </c>
      <c r="E26" s="48">
        <v>20</v>
      </c>
      <c r="F26" s="53">
        <v>500</v>
      </c>
      <c r="G26" s="53">
        <v>35</v>
      </c>
      <c r="H26" s="53">
        <v>38640</v>
      </c>
      <c r="I26" s="53">
        <v>64400</v>
      </c>
      <c r="J26" s="59" t="s">
        <v>101</v>
      </c>
    </row>
    <row r="27" spans="1:10" ht="94.5" x14ac:dyDescent="0.25">
      <c r="A27" s="10">
        <v>21</v>
      </c>
      <c r="B27" s="45" t="s">
        <v>77</v>
      </c>
      <c r="C27" s="48" t="s">
        <v>99</v>
      </c>
      <c r="D27" s="48">
        <v>60</v>
      </c>
      <c r="E27" s="48">
        <v>25</v>
      </c>
      <c r="F27" s="53">
        <v>1500</v>
      </c>
      <c r="G27" s="53">
        <v>42</v>
      </c>
      <c r="H27" s="53">
        <v>46368</v>
      </c>
      <c r="I27" s="53">
        <v>77280</v>
      </c>
      <c r="J27" s="59" t="s">
        <v>101</v>
      </c>
    </row>
    <row r="28" spans="1:10" ht="110.25" x14ac:dyDescent="0.25">
      <c r="A28" s="10">
        <v>22</v>
      </c>
      <c r="B28" s="46" t="s">
        <v>78</v>
      </c>
      <c r="C28" s="49" t="s">
        <v>100</v>
      </c>
      <c r="D28" s="49">
        <v>18.100000000000001</v>
      </c>
      <c r="E28" s="49">
        <v>9.1999999999999993</v>
      </c>
      <c r="F28" s="54">
        <v>166.52</v>
      </c>
      <c r="G28" s="54">
        <v>20</v>
      </c>
      <c r="H28" s="54">
        <v>12360</v>
      </c>
      <c r="I28" s="55">
        <v>21870</v>
      </c>
      <c r="J28" s="59" t="s">
        <v>101</v>
      </c>
    </row>
    <row r="29" spans="1:10" ht="78.75" x14ac:dyDescent="0.25">
      <c r="A29" s="10">
        <v>23</v>
      </c>
      <c r="B29" s="46" t="s">
        <v>79</v>
      </c>
      <c r="C29" s="49" t="s">
        <v>100</v>
      </c>
      <c r="D29" s="49">
        <v>14</v>
      </c>
      <c r="E29" s="49">
        <v>2.1</v>
      </c>
      <c r="F29" s="54">
        <v>29.4</v>
      </c>
      <c r="G29" s="54">
        <v>5</v>
      </c>
      <c r="H29" s="54">
        <v>680</v>
      </c>
      <c r="I29" s="55">
        <v>9200</v>
      </c>
      <c r="J29" s="59" t="s">
        <v>101</v>
      </c>
    </row>
    <row r="30" spans="1:10" ht="94.5" x14ac:dyDescent="0.25">
      <c r="A30" s="10">
        <v>24</v>
      </c>
      <c r="B30" s="60" t="s">
        <v>80</v>
      </c>
      <c r="C30" s="60" t="s">
        <v>100</v>
      </c>
      <c r="D30" s="60">
        <v>30</v>
      </c>
      <c r="E30" s="60">
        <v>15</v>
      </c>
      <c r="F30" s="60">
        <v>450</v>
      </c>
      <c r="G30" s="60">
        <v>28</v>
      </c>
      <c r="H30" s="60">
        <v>15402</v>
      </c>
      <c r="I30" s="61">
        <v>31600</v>
      </c>
      <c r="J30" s="59" t="s">
        <v>101</v>
      </c>
    </row>
    <row r="31" spans="1:10" ht="32.25" thickBot="1" x14ac:dyDescent="0.3">
      <c r="A31" s="44">
        <v>25</v>
      </c>
      <c r="B31" s="52" t="s">
        <v>103</v>
      </c>
      <c r="C31" s="52" t="s">
        <v>104</v>
      </c>
      <c r="D31" s="52">
        <v>43.1</v>
      </c>
      <c r="E31" s="52">
        <v>23.2</v>
      </c>
      <c r="F31" s="52">
        <v>1190</v>
      </c>
      <c r="G31" s="52">
        <v>40</v>
      </c>
      <c r="H31" s="52">
        <v>9876</v>
      </c>
      <c r="I31" s="62">
        <v>21600</v>
      </c>
      <c r="J31" s="59" t="s">
        <v>101</v>
      </c>
    </row>
    <row r="32" spans="1:10" ht="16.5" thickBot="1" x14ac:dyDescent="0.3">
      <c r="A32" s="114" t="s">
        <v>13</v>
      </c>
      <c r="B32" s="115"/>
      <c r="C32" s="115"/>
      <c r="D32" s="115"/>
      <c r="E32" s="115"/>
      <c r="F32" s="115"/>
      <c r="G32" s="115"/>
      <c r="H32" s="115"/>
      <c r="I32" s="115"/>
      <c r="J32" s="116"/>
    </row>
    <row r="33" spans="1:10" ht="16.5" thickBot="1" x14ac:dyDescent="0.3">
      <c r="A33" s="13"/>
      <c r="B33" s="117"/>
      <c r="C33" s="117"/>
      <c r="D33" s="14"/>
      <c r="E33" s="14"/>
      <c r="F33" s="14"/>
      <c r="G33" s="14"/>
      <c r="H33" s="14"/>
      <c r="I33" s="15"/>
      <c r="J33" s="16"/>
    </row>
    <row r="34" spans="1:10" ht="16.5" thickBot="1" x14ac:dyDescent="0.3">
      <c r="A34" s="109" t="s">
        <v>14</v>
      </c>
      <c r="B34" s="110"/>
      <c r="C34" s="110"/>
      <c r="D34" s="110"/>
      <c r="E34" s="110"/>
      <c r="F34" s="110"/>
      <c r="G34" s="110"/>
      <c r="H34" s="110"/>
      <c r="I34" s="110"/>
      <c r="J34" s="111"/>
    </row>
    <row r="35" spans="1:10" ht="32.25" thickBot="1" x14ac:dyDescent="0.3">
      <c r="A35" s="5">
        <v>26</v>
      </c>
      <c r="B35" s="66" t="s">
        <v>105</v>
      </c>
      <c r="C35" s="66" t="s">
        <v>106</v>
      </c>
      <c r="D35" s="68">
        <v>42</v>
      </c>
      <c r="E35" s="68">
        <v>24</v>
      </c>
      <c r="F35" s="68">
        <v>1008</v>
      </c>
      <c r="G35" s="68">
        <v>50</v>
      </c>
      <c r="H35" s="68">
        <v>85680</v>
      </c>
      <c r="I35" s="68">
        <v>107100</v>
      </c>
      <c r="J35" s="69" t="s">
        <v>101</v>
      </c>
    </row>
    <row r="36" spans="1:10" s="51" customFormat="1" ht="63.75" thickBot="1" x14ac:dyDescent="0.3">
      <c r="A36" s="63">
        <v>27</v>
      </c>
      <c r="B36" s="64" t="s">
        <v>107</v>
      </c>
      <c r="C36" s="64" t="s">
        <v>108</v>
      </c>
      <c r="D36" s="65">
        <v>18</v>
      </c>
      <c r="E36" s="65">
        <v>9</v>
      </c>
      <c r="F36" s="65">
        <v>162</v>
      </c>
      <c r="G36" s="65">
        <v>30</v>
      </c>
      <c r="H36" s="65">
        <v>2040</v>
      </c>
      <c r="I36" s="65">
        <v>12240</v>
      </c>
      <c r="J36" s="69" t="s">
        <v>101</v>
      </c>
    </row>
    <row r="37" spans="1:10" s="51" customFormat="1" ht="63.75" thickBot="1" x14ac:dyDescent="0.3">
      <c r="A37" s="63">
        <v>28</v>
      </c>
      <c r="B37" s="64" t="s">
        <v>109</v>
      </c>
      <c r="C37" s="64" t="s">
        <v>100</v>
      </c>
      <c r="D37" s="65">
        <v>18</v>
      </c>
      <c r="E37" s="65">
        <v>9</v>
      </c>
      <c r="F37" s="65">
        <v>162</v>
      </c>
      <c r="G37" s="65">
        <v>30</v>
      </c>
      <c r="H37" s="65">
        <v>1972</v>
      </c>
      <c r="I37" s="65">
        <v>24480</v>
      </c>
      <c r="J37" s="69" t="s">
        <v>101</v>
      </c>
    </row>
    <row r="38" spans="1:10" s="51" customFormat="1" ht="63.75" thickBot="1" x14ac:dyDescent="0.3">
      <c r="A38" s="63">
        <v>29</v>
      </c>
      <c r="B38" s="64" t="s">
        <v>110</v>
      </c>
      <c r="C38" s="64" t="s">
        <v>92</v>
      </c>
      <c r="D38" s="65">
        <v>18</v>
      </c>
      <c r="E38" s="65">
        <v>9</v>
      </c>
      <c r="F38" s="65">
        <v>162</v>
      </c>
      <c r="G38" s="65">
        <v>30</v>
      </c>
      <c r="H38" s="65">
        <v>62130</v>
      </c>
      <c r="I38" s="65">
        <v>82840</v>
      </c>
      <c r="J38" s="69" t="s">
        <v>101</v>
      </c>
    </row>
    <row r="39" spans="1:10" s="51" customFormat="1" ht="63.75" thickBot="1" x14ac:dyDescent="0.3">
      <c r="A39" s="63">
        <v>30</v>
      </c>
      <c r="B39" s="64" t="s">
        <v>111</v>
      </c>
      <c r="C39" s="64" t="s">
        <v>112</v>
      </c>
      <c r="D39" s="65">
        <v>18</v>
      </c>
      <c r="E39" s="65">
        <v>9</v>
      </c>
      <c r="F39" s="65">
        <v>162</v>
      </c>
      <c r="G39" s="65">
        <v>30</v>
      </c>
      <c r="H39" s="65">
        <v>5880</v>
      </c>
      <c r="I39" s="65">
        <v>30800</v>
      </c>
      <c r="J39" s="69" t="s">
        <v>101</v>
      </c>
    </row>
    <row r="40" spans="1:10" s="51" customFormat="1" ht="63.75" thickBot="1" x14ac:dyDescent="0.3">
      <c r="A40" s="63">
        <v>31</v>
      </c>
      <c r="B40" s="64" t="s">
        <v>113</v>
      </c>
      <c r="C40" s="64" t="s">
        <v>114</v>
      </c>
      <c r="D40" s="65">
        <v>18</v>
      </c>
      <c r="E40" s="65">
        <v>9</v>
      </c>
      <c r="F40" s="65">
        <v>162</v>
      </c>
      <c r="G40" s="65">
        <v>30</v>
      </c>
      <c r="H40" s="65">
        <v>5250</v>
      </c>
      <c r="I40" s="65">
        <v>7875</v>
      </c>
      <c r="J40" s="69" t="s">
        <v>101</v>
      </c>
    </row>
    <row r="41" spans="1:10" s="51" customFormat="1" ht="63.75" thickBot="1" x14ac:dyDescent="0.3">
      <c r="A41" s="63">
        <v>32</v>
      </c>
      <c r="B41" s="64" t="s">
        <v>111</v>
      </c>
      <c r="C41" s="64" t="s">
        <v>115</v>
      </c>
      <c r="D41" s="65">
        <v>22</v>
      </c>
      <c r="E41" s="65">
        <v>12</v>
      </c>
      <c r="F41" s="65">
        <v>264</v>
      </c>
      <c r="G41" s="65">
        <v>35</v>
      </c>
      <c r="H41" s="65">
        <v>43980</v>
      </c>
      <c r="I41" s="65">
        <v>64665</v>
      </c>
      <c r="J41" s="69" t="s">
        <v>101</v>
      </c>
    </row>
    <row r="42" spans="1:10" s="51" customFormat="1" ht="63.75" thickBot="1" x14ac:dyDescent="0.3">
      <c r="A42" s="63">
        <v>33</v>
      </c>
      <c r="B42" s="64" t="s">
        <v>116</v>
      </c>
      <c r="C42" s="64" t="s">
        <v>117</v>
      </c>
      <c r="D42" s="65">
        <v>18</v>
      </c>
      <c r="E42" s="65">
        <v>9</v>
      </c>
      <c r="F42" s="65">
        <v>162</v>
      </c>
      <c r="G42" s="65">
        <v>30</v>
      </c>
      <c r="H42" s="65">
        <v>34500</v>
      </c>
      <c r="I42" s="65">
        <v>31200</v>
      </c>
      <c r="J42" s="69" t="s">
        <v>101</v>
      </c>
    </row>
    <row r="43" spans="1:10" s="51" customFormat="1" ht="63.75" thickBot="1" x14ac:dyDescent="0.3">
      <c r="A43" s="63">
        <v>34</v>
      </c>
      <c r="B43" s="64" t="s">
        <v>118</v>
      </c>
      <c r="C43" s="64" t="s">
        <v>119</v>
      </c>
      <c r="D43" s="65">
        <v>18</v>
      </c>
      <c r="E43" s="65">
        <v>9</v>
      </c>
      <c r="F43" s="65">
        <v>162</v>
      </c>
      <c r="G43" s="65">
        <v>30</v>
      </c>
      <c r="H43" s="65">
        <v>14060</v>
      </c>
      <c r="I43" s="65">
        <v>21280</v>
      </c>
      <c r="J43" s="69" t="s">
        <v>101</v>
      </c>
    </row>
    <row r="44" spans="1:10" s="51" customFormat="1" ht="63.75" thickBot="1" x14ac:dyDescent="0.3">
      <c r="A44" s="63">
        <v>35</v>
      </c>
      <c r="B44" s="64" t="s">
        <v>120</v>
      </c>
      <c r="C44" s="64" t="s">
        <v>121</v>
      </c>
      <c r="D44" s="65">
        <v>18</v>
      </c>
      <c r="E44" s="65">
        <v>9</v>
      </c>
      <c r="F44" s="65">
        <v>162</v>
      </c>
      <c r="G44" s="65">
        <v>25</v>
      </c>
      <c r="H44" s="65">
        <v>24421</v>
      </c>
      <c r="I44" s="65">
        <v>43730</v>
      </c>
      <c r="J44" s="69" t="s">
        <v>101</v>
      </c>
    </row>
    <row r="45" spans="1:10" ht="32.25" thickBot="1" x14ac:dyDescent="0.3">
      <c r="A45" s="13">
        <v>36</v>
      </c>
      <c r="B45" s="70" t="s">
        <v>122</v>
      </c>
      <c r="C45" s="70" t="s">
        <v>123</v>
      </c>
      <c r="D45" s="67">
        <v>18</v>
      </c>
      <c r="E45" s="67">
        <v>9</v>
      </c>
      <c r="F45" s="67">
        <v>162</v>
      </c>
      <c r="G45" s="67">
        <v>30</v>
      </c>
      <c r="H45" s="67">
        <v>15750</v>
      </c>
      <c r="I45" s="67">
        <v>4000</v>
      </c>
      <c r="J45" s="69" t="s">
        <v>101</v>
      </c>
    </row>
    <row r="46" spans="1:10" ht="16.5" thickBot="1" x14ac:dyDescent="0.3">
      <c r="A46" s="118" t="s">
        <v>15</v>
      </c>
      <c r="B46" s="119"/>
      <c r="C46" s="119"/>
      <c r="D46" s="119"/>
      <c r="E46" s="119"/>
      <c r="F46" s="119"/>
      <c r="G46" s="119"/>
      <c r="H46" s="119"/>
      <c r="I46" s="119"/>
      <c r="J46" s="120"/>
    </row>
    <row r="47" spans="1:10" ht="16.5" thickBot="1" x14ac:dyDescent="0.3">
      <c r="A47" s="109" t="s">
        <v>16</v>
      </c>
      <c r="B47" s="110"/>
      <c r="C47" s="110"/>
      <c r="D47" s="110"/>
      <c r="E47" s="110"/>
      <c r="F47" s="110"/>
      <c r="G47" s="110"/>
      <c r="H47" s="110"/>
      <c r="I47" s="110"/>
      <c r="J47" s="111"/>
    </row>
    <row r="48" spans="1:10" ht="32.25" thickBot="1" x14ac:dyDescent="0.3">
      <c r="A48" s="5">
        <v>37</v>
      </c>
      <c r="B48" s="71" t="s">
        <v>124</v>
      </c>
      <c r="C48" s="71" t="s">
        <v>125</v>
      </c>
      <c r="D48" s="71">
        <v>25</v>
      </c>
      <c r="E48" s="71">
        <v>10</v>
      </c>
      <c r="F48" s="71">
        <v>250</v>
      </c>
      <c r="G48" s="71">
        <v>32</v>
      </c>
      <c r="H48" s="71">
        <v>20160</v>
      </c>
      <c r="I48" s="71">
        <v>94848</v>
      </c>
      <c r="J48" s="72" t="s">
        <v>127</v>
      </c>
    </row>
    <row r="49" spans="1:10" ht="16.5" thickBot="1" x14ac:dyDescent="0.3">
      <c r="A49" s="121" t="s">
        <v>17</v>
      </c>
      <c r="B49" s="122"/>
      <c r="C49" s="122"/>
      <c r="D49" s="122"/>
      <c r="E49" s="122"/>
      <c r="F49" s="122"/>
      <c r="G49" s="122"/>
      <c r="H49" s="122"/>
      <c r="I49" s="122"/>
      <c r="J49" s="123"/>
    </row>
    <row r="50" spans="1:10" ht="16.5" thickBot="1" x14ac:dyDescent="0.3">
      <c r="A50" s="109" t="s">
        <v>18</v>
      </c>
      <c r="B50" s="110"/>
      <c r="C50" s="110"/>
      <c r="D50" s="110"/>
      <c r="E50" s="110"/>
      <c r="F50" s="110"/>
      <c r="G50" s="110"/>
      <c r="H50" s="110"/>
      <c r="I50" s="110"/>
      <c r="J50" s="111"/>
    </row>
    <row r="51" spans="1:10" ht="63.75" thickBot="1" x14ac:dyDescent="0.3">
      <c r="A51" s="5">
        <v>38</v>
      </c>
      <c r="B51" s="75" t="s">
        <v>128</v>
      </c>
      <c r="C51" s="75" t="s">
        <v>115</v>
      </c>
      <c r="D51" s="75">
        <v>50</v>
      </c>
      <c r="E51" s="75">
        <v>1.8</v>
      </c>
      <c r="F51" s="75">
        <v>90</v>
      </c>
      <c r="G51" s="75">
        <v>1</v>
      </c>
      <c r="H51" s="75">
        <v>430</v>
      </c>
      <c r="I51" s="75">
        <v>1400</v>
      </c>
      <c r="J51" s="74" t="s">
        <v>101</v>
      </c>
    </row>
    <row r="52" spans="1:10" ht="16.5" thickBot="1" x14ac:dyDescent="0.3">
      <c r="A52" s="13"/>
      <c r="B52" s="14"/>
      <c r="C52" s="14"/>
      <c r="D52" s="14"/>
      <c r="E52" s="14"/>
      <c r="F52" s="14"/>
      <c r="G52" s="14"/>
      <c r="H52" s="14"/>
      <c r="I52" s="15"/>
      <c r="J52" s="16"/>
    </row>
    <row r="53" spans="1:10" ht="16.5" thickBot="1" x14ac:dyDescent="0.3">
      <c r="A53" s="109" t="s">
        <v>19</v>
      </c>
      <c r="B53" s="110"/>
      <c r="C53" s="110"/>
      <c r="D53" s="110"/>
      <c r="E53" s="110"/>
      <c r="F53" s="110"/>
      <c r="G53" s="110"/>
      <c r="H53" s="110"/>
      <c r="I53" s="110"/>
      <c r="J53" s="111"/>
    </row>
    <row r="54" spans="1:10" ht="31.5" x14ac:dyDescent="0.25">
      <c r="A54" s="5">
        <v>39</v>
      </c>
      <c r="B54" s="78" t="s">
        <v>129</v>
      </c>
      <c r="C54" s="78" t="s">
        <v>81</v>
      </c>
      <c r="D54" s="78">
        <v>4</v>
      </c>
      <c r="E54" s="78">
        <v>3</v>
      </c>
      <c r="F54" s="78">
        <v>12</v>
      </c>
      <c r="G54" s="78">
        <v>5</v>
      </c>
      <c r="H54" s="78">
        <v>6961</v>
      </c>
      <c r="I54" s="78">
        <v>10710</v>
      </c>
      <c r="J54" s="82" t="s">
        <v>102</v>
      </c>
    </row>
    <row r="55" spans="1:10" s="73" customFormat="1" ht="31.5" x14ac:dyDescent="0.25">
      <c r="A55" s="43">
        <v>40</v>
      </c>
      <c r="B55" s="77" t="s">
        <v>130</v>
      </c>
      <c r="C55" s="77" t="s">
        <v>131</v>
      </c>
      <c r="D55" s="77">
        <v>5</v>
      </c>
      <c r="E55" s="77">
        <v>4</v>
      </c>
      <c r="F55" s="77">
        <v>20</v>
      </c>
      <c r="G55" s="77">
        <v>7</v>
      </c>
      <c r="H55" s="77">
        <v>19162</v>
      </c>
      <c r="I55" s="77">
        <v>39395</v>
      </c>
      <c r="J55" s="80" t="s">
        <v>102</v>
      </c>
    </row>
    <row r="56" spans="1:10" s="73" customFormat="1" ht="31.5" x14ac:dyDescent="0.25">
      <c r="A56" s="43">
        <v>41</v>
      </c>
      <c r="B56" s="77" t="s">
        <v>132</v>
      </c>
      <c r="C56" s="77" t="s">
        <v>133</v>
      </c>
      <c r="D56" s="77">
        <v>8</v>
      </c>
      <c r="E56" s="77">
        <v>5</v>
      </c>
      <c r="F56" s="77">
        <v>40</v>
      </c>
      <c r="G56" s="77">
        <v>9</v>
      </c>
      <c r="H56" s="77">
        <v>24637</v>
      </c>
      <c r="I56" s="77">
        <v>64784</v>
      </c>
      <c r="J56" s="79" t="s">
        <v>126</v>
      </c>
    </row>
    <row r="57" spans="1:10" s="73" customFormat="1" ht="31.5" x14ac:dyDescent="0.25">
      <c r="A57" s="43">
        <v>42</v>
      </c>
      <c r="B57" s="77" t="s">
        <v>130</v>
      </c>
      <c r="C57" s="77" t="s">
        <v>134</v>
      </c>
      <c r="D57" s="77">
        <v>5</v>
      </c>
      <c r="E57" s="77">
        <v>5</v>
      </c>
      <c r="F57" s="77">
        <v>25</v>
      </c>
      <c r="G57" s="77">
        <v>5</v>
      </c>
      <c r="H57" s="77">
        <v>13687</v>
      </c>
      <c r="I57" s="77">
        <v>39395</v>
      </c>
      <c r="J57" s="80" t="s">
        <v>102</v>
      </c>
    </row>
    <row r="58" spans="1:10" s="73" customFormat="1" ht="31.5" x14ac:dyDescent="0.25">
      <c r="A58" s="43">
        <v>43</v>
      </c>
      <c r="B58" s="77" t="s">
        <v>135</v>
      </c>
      <c r="C58" s="77" t="s">
        <v>136</v>
      </c>
      <c r="D58" s="77">
        <v>10</v>
      </c>
      <c r="E58" s="77">
        <v>5</v>
      </c>
      <c r="F58" s="77">
        <v>50</v>
      </c>
      <c r="G58" s="77">
        <v>14</v>
      </c>
      <c r="H58" s="77">
        <v>35770</v>
      </c>
      <c r="I58" s="77">
        <v>80980</v>
      </c>
      <c r="J58" s="79" t="s">
        <v>126</v>
      </c>
    </row>
    <row r="59" spans="1:10" s="73" customFormat="1" ht="63" x14ac:dyDescent="0.25">
      <c r="A59" s="43">
        <v>44</v>
      </c>
      <c r="B59" s="77" t="s">
        <v>193</v>
      </c>
      <c r="C59" s="77" t="s">
        <v>115</v>
      </c>
      <c r="D59" s="77">
        <v>9</v>
      </c>
      <c r="E59" s="77">
        <v>10</v>
      </c>
      <c r="F59" s="77">
        <v>90</v>
      </c>
      <c r="G59" s="77">
        <v>9</v>
      </c>
      <c r="H59" s="77">
        <v>23190</v>
      </c>
      <c r="I59" s="77">
        <v>12600</v>
      </c>
      <c r="J59" s="80" t="s">
        <v>102</v>
      </c>
    </row>
    <row r="60" spans="1:10" s="73" customFormat="1" ht="63.75" thickBot="1" x14ac:dyDescent="0.3">
      <c r="A60" s="43">
        <v>45</v>
      </c>
      <c r="B60" s="83" t="s">
        <v>137</v>
      </c>
      <c r="C60" s="83" t="s">
        <v>138</v>
      </c>
      <c r="D60" s="83">
        <v>14</v>
      </c>
      <c r="E60" s="83">
        <v>9</v>
      </c>
      <c r="F60" s="83">
        <v>126</v>
      </c>
      <c r="G60" s="83">
        <v>25</v>
      </c>
      <c r="H60" s="83">
        <v>16502</v>
      </c>
      <c r="I60" s="83">
        <v>49270</v>
      </c>
      <c r="J60" s="81" t="s">
        <v>102</v>
      </c>
    </row>
    <row r="61" spans="1:10" ht="32.25" thickBot="1" x14ac:dyDescent="0.3">
      <c r="A61" s="13">
        <v>46</v>
      </c>
      <c r="B61" s="14" t="s">
        <v>139</v>
      </c>
      <c r="C61" s="14" t="s">
        <v>140</v>
      </c>
      <c r="D61" s="14">
        <v>18</v>
      </c>
      <c r="E61" s="14">
        <v>10</v>
      </c>
      <c r="F61" s="14">
        <v>180</v>
      </c>
      <c r="G61" s="14">
        <v>11</v>
      </c>
      <c r="H61" s="14">
        <v>5460</v>
      </c>
      <c r="I61" s="84">
        <v>40150</v>
      </c>
      <c r="J61" s="79" t="s">
        <v>126</v>
      </c>
    </row>
    <row r="62" spans="1:10" ht="16.5" thickBot="1" x14ac:dyDescent="0.3">
      <c r="A62" s="109" t="s">
        <v>20</v>
      </c>
      <c r="B62" s="110"/>
      <c r="C62" s="110"/>
      <c r="D62" s="110"/>
      <c r="E62" s="110"/>
      <c r="F62" s="110"/>
      <c r="G62" s="110"/>
      <c r="H62" s="110"/>
      <c r="I62" s="110"/>
      <c r="J62" s="111"/>
    </row>
    <row r="63" spans="1:10" ht="31.5" x14ac:dyDescent="0.25">
      <c r="A63" s="5" t="s">
        <v>21</v>
      </c>
      <c r="B63" s="17" t="s">
        <v>22</v>
      </c>
      <c r="C63" s="6"/>
      <c r="D63" s="6"/>
      <c r="E63" s="6"/>
      <c r="F63" s="6"/>
      <c r="G63" s="6"/>
      <c r="H63" s="6"/>
      <c r="I63" s="7"/>
      <c r="J63" s="8"/>
    </row>
    <row r="64" spans="1:10" ht="31.5" x14ac:dyDescent="0.25">
      <c r="A64" s="18" t="s">
        <v>23</v>
      </c>
      <c r="B64" s="87" t="s">
        <v>141</v>
      </c>
      <c r="C64" s="87" t="s">
        <v>142</v>
      </c>
      <c r="D64" s="87">
        <v>3</v>
      </c>
      <c r="E64" s="87">
        <v>3</v>
      </c>
      <c r="F64" s="87">
        <v>9</v>
      </c>
      <c r="G64" s="87">
        <v>3</v>
      </c>
      <c r="H64" s="87" t="s">
        <v>143</v>
      </c>
      <c r="I64" s="86" t="s">
        <v>143</v>
      </c>
      <c r="J64" s="88" t="s">
        <v>102</v>
      </c>
    </row>
    <row r="65" spans="1:10" ht="78.75" x14ac:dyDescent="0.25">
      <c r="A65" s="9" t="s">
        <v>24</v>
      </c>
      <c r="B65" s="86" t="s">
        <v>144</v>
      </c>
      <c r="C65" s="86" t="s">
        <v>145</v>
      </c>
      <c r="D65" s="86">
        <v>20</v>
      </c>
      <c r="E65" s="86">
        <v>20</v>
      </c>
      <c r="F65" s="86">
        <v>400</v>
      </c>
      <c r="G65" s="86">
        <v>15</v>
      </c>
      <c r="H65" s="86" t="s">
        <v>143</v>
      </c>
      <c r="I65" s="86" t="s">
        <v>143</v>
      </c>
      <c r="J65" s="88" t="s">
        <v>102</v>
      </c>
    </row>
    <row r="66" spans="1:10" s="76" customFormat="1" ht="47.25" x14ac:dyDescent="0.25">
      <c r="A66" s="9" t="s">
        <v>175</v>
      </c>
      <c r="B66" s="86" t="s">
        <v>146</v>
      </c>
      <c r="C66" s="86" t="s">
        <v>147</v>
      </c>
      <c r="D66" s="86">
        <v>15</v>
      </c>
      <c r="E66" s="86">
        <v>15</v>
      </c>
      <c r="F66" s="86">
        <v>225</v>
      </c>
      <c r="G66" s="86">
        <v>12</v>
      </c>
      <c r="H66" s="86" t="s">
        <v>143</v>
      </c>
      <c r="I66" s="86" t="s">
        <v>143</v>
      </c>
      <c r="J66" s="88" t="s">
        <v>102</v>
      </c>
    </row>
    <row r="67" spans="1:10" s="76" customFormat="1" ht="47.25" x14ac:dyDescent="0.25">
      <c r="A67" s="9" t="s">
        <v>176</v>
      </c>
      <c r="B67" s="86" t="s">
        <v>148</v>
      </c>
      <c r="C67" s="86" t="s">
        <v>149</v>
      </c>
      <c r="D67" s="86">
        <v>20</v>
      </c>
      <c r="E67" s="86">
        <v>15</v>
      </c>
      <c r="F67" s="86">
        <v>300</v>
      </c>
      <c r="G67" s="86">
        <v>10</v>
      </c>
      <c r="H67" s="86" t="s">
        <v>143</v>
      </c>
      <c r="I67" s="86" t="s">
        <v>143</v>
      </c>
      <c r="J67" s="88" t="s">
        <v>102</v>
      </c>
    </row>
    <row r="68" spans="1:10" s="76" customFormat="1" ht="47.25" x14ac:dyDescent="0.25">
      <c r="A68" s="9" t="s">
        <v>177</v>
      </c>
      <c r="B68" s="86" t="s">
        <v>150</v>
      </c>
      <c r="C68" s="86" t="s">
        <v>151</v>
      </c>
      <c r="D68" s="86">
        <v>2</v>
      </c>
      <c r="E68" s="86">
        <v>2</v>
      </c>
      <c r="F68" s="86">
        <v>4</v>
      </c>
      <c r="G68" s="86">
        <v>4</v>
      </c>
      <c r="H68" s="86" t="s">
        <v>143</v>
      </c>
      <c r="I68" s="86" t="s">
        <v>143</v>
      </c>
      <c r="J68" s="88" t="s">
        <v>102</v>
      </c>
    </row>
    <row r="69" spans="1:10" s="76" customFormat="1" ht="47.25" x14ac:dyDescent="0.25">
      <c r="A69" s="9" t="s">
        <v>178</v>
      </c>
      <c r="B69" s="86" t="s">
        <v>152</v>
      </c>
      <c r="C69" s="86" t="s">
        <v>153</v>
      </c>
      <c r="D69" s="86">
        <v>8</v>
      </c>
      <c r="E69" s="86">
        <v>12</v>
      </c>
      <c r="F69" s="86">
        <v>96</v>
      </c>
      <c r="G69" s="86">
        <v>14</v>
      </c>
      <c r="H69" s="86" t="s">
        <v>143</v>
      </c>
      <c r="I69" s="86" t="s">
        <v>143</v>
      </c>
      <c r="J69" s="88" t="s">
        <v>102</v>
      </c>
    </row>
    <row r="70" spans="1:10" s="76" customFormat="1" ht="63" x14ac:dyDescent="0.25">
      <c r="A70" s="9" t="s">
        <v>179</v>
      </c>
      <c r="B70" s="86" t="s">
        <v>154</v>
      </c>
      <c r="C70" s="86" t="s">
        <v>155</v>
      </c>
      <c r="D70" s="86">
        <v>30</v>
      </c>
      <c r="E70" s="86">
        <v>20</v>
      </c>
      <c r="F70" s="86">
        <v>600</v>
      </c>
      <c r="G70" s="86">
        <v>20</v>
      </c>
      <c r="H70" s="86" t="s">
        <v>143</v>
      </c>
      <c r="I70" s="86" t="s">
        <v>143</v>
      </c>
      <c r="J70" s="88" t="s">
        <v>102</v>
      </c>
    </row>
    <row r="71" spans="1:10" s="76" customFormat="1" ht="63" x14ac:dyDescent="0.25">
      <c r="A71" s="9" t="s">
        <v>180</v>
      </c>
      <c r="B71" s="86" t="s">
        <v>156</v>
      </c>
      <c r="C71" s="86" t="s">
        <v>157</v>
      </c>
      <c r="D71" s="86">
        <v>20</v>
      </c>
      <c r="E71" s="86">
        <v>12</v>
      </c>
      <c r="F71" s="86">
        <v>240</v>
      </c>
      <c r="G71" s="86">
        <v>16</v>
      </c>
      <c r="H71" s="86" t="s">
        <v>143</v>
      </c>
      <c r="I71" s="86" t="s">
        <v>143</v>
      </c>
      <c r="J71" s="88" t="s">
        <v>102</v>
      </c>
    </row>
    <row r="72" spans="1:10" s="76" customFormat="1" ht="63" x14ac:dyDescent="0.25">
      <c r="A72" s="9" t="s">
        <v>181</v>
      </c>
      <c r="B72" s="86" t="s">
        <v>158</v>
      </c>
      <c r="C72" s="86" t="s">
        <v>159</v>
      </c>
      <c r="D72" s="86">
        <v>10</v>
      </c>
      <c r="E72" s="86">
        <v>15</v>
      </c>
      <c r="F72" s="86">
        <v>150</v>
      </c>
      <c r="G72" s="86">
        <v>8</v>
      </c>
      <c r="H72" s="86" t="s">
        <v>143</v>
      </c>
      <c r="I72" s="86" t="s">
        <v>143</v>
      </c>
      <c r="J72" s="88" t="s">
        <v>102</v>
      </c>
    </row>
    <row r="73" spans="1:10" s="76" customFormat="1" ht="47.25" x14ac:dyDescent="0.25">
      <c r="A73" s="9" t="s">
        <v>182</v>
      </c>
      <c r="B73" s="86" t="s">
        <v>160</v>
      </c>
      <c r="C73" s="86" t="s">
        <v>161</v>
      </c>
      <c r="D73" s="86">
        <v>30</v>
      </c>
      <c r="E73" s="86">
        <v>10</v>
      </c>
      <c r="F73" s="86">
        <v>300</v>
      </c>
      <c r="G73" s="86">
        <v>10</v>
      </c>
      <c r="H73" s="86" t="s">
        <v>143</v>
      </c>
      <c r="I73" s="86" t="s">
        <v>143</v>
      </c>
      <c r="J73" s="88" t="s">
        <v>102</v>
      </c>
    </row>
    <row r="74" spans="1:10" s="76" customFormat="1" ht="47.25" x14ac:dyDescent="0.25">
      <c r="A74" s="9" t="s">
        <v>183</v>
      </c>
      <c r="B74" s="86" t="s">
        <v>160</v>
      </c>
      <c r="C74" s="86" t="s">
        <v>162</v>
      </c>
      <c r="D74" s="86">
        <v>10</v>
      </c>
      <c r="E74" s="86">
        <v>10</v>
      </c>
      <c r="F74" s="86">
        <v>100</v>
      </c>
      <c r="G74" s="86">
        <v>10</v>
      </c>
      <c r="H74" s="86" t="s">
        <v>143</v>
      </c>
      <c r="I74" s="86" t="s">
        <v>143</v>
      </c>
      <c r="J74" s="88" t="s">
        <v>102</v>
      </c>
    </row>
    <row r="75" spans="1:10" s="76" customFormat="1" ht="47.25" x14ac:dyDescent="0.25">
      <c r="A75" s="9" t="s">
        <v>184</v>
      </c>
      <c r="B75" s="86" t="s">
        <v>160</v>
      </c>
      <c r="C75" s="86" t="s">
        <v>163</v>
      </c>
      <c r="D75" s="86">
        <v>20</v>
      </c>
      <c r="E75" s="86">
        <v>10</v>
      </c>
      <c r="F75" s="86">
        <v>200</v>
      </c>
      <c r="G75" s="86">
        <v>12</v>
      </c>
      <c r="H75" s="86" t="s">
        <v>143</v>
      </c>
      <c r="I75" s="86" t="s">
        <v>143</v>
      </c>
      <c r="J75" s="88" t="s">
        <v>102</v>
      </c>
    </row>
    <row r="76" spans="1:10" s="76" customFormat="1" ht="47.25" x14ac:dyDescent="0.25">
      <c r="A76" s="9" t="s">
        <v>185</v>
      </c>
      <c r="B76" s="86" t="s">
        <v>160</v>
      </c>
      <c r="C76" s="86" t="s">
        <v>164</v>
      </c>
      <c r="D76" s="86">
        <v>20</v>
      </c>
      <c r="E76" s="86">
        <v>10</v>
      </c>
      <c r="F76" s="86">
        <v>200</v>
      </c>
      <c r="G76" s="86">
        <v>16</v>
      </c>
      <c r="H76" s="86" t="s">
        <v>143</v>
      </c>
      <c r="I76" s="86" t="s">
        <v>143</v>
      </c>
      <c r="J76" s="88" t="s">
        <v>102</v>
      </c>
    </row>
    <row r="77" spans="1:10" s="76" customFormat="1" ht="47.25" x14ac:dyDescent="0.25">
      <c r="A77" s="9" t="s">
        <v>186</v>
      </c>
      <c r="B77" s="86" t="s">
        <v>160</v>
      </c>
      <c r="C77" s="86" t="s">
        <v>165</v>
      </c>
      <c r="D77" s="86">
        <v>20</v>
      </c>
      <c r="E77" s="86">
        <v>10</v>
      </c>
      <c r="F77" s="86">
        <v>200</v>
      </c>
      <c r="G77" s="86">
        <v>10</v>
      </c>
      <c r="H77" s="86" t="s">
        <v>143</v>
      </c>
      <c r="I77" s="86" t="s">
        <v>143</v>
      </c>
      <c r="J77" s="88" t="s">
        <v>102</v>
      </c>
    </row>
    <row r="78" spans="1:10" s="76" customFormat="1" ht="63.75" thickBot="1" x14ac:dyDescent="0.3">
      <c r="A78" s="9" t="s">
        <v>187</v>
      </c>
      <c r="B78" s="90" t="s">
        <v>166</v>
      </c>
      <c r="C78" s="90" t="s">
        <v>167</v>
      </c>
      <c r="D78" s="90">
        <v>30</v>
      </c>
      <c r="E78" s="90">
        <v>15</v>
      </c>
      <c r="F78" s="90">
        <v>450</v>
      </c>
      <c r="G78" s="90">
        <v>10</v>
      </c>
      <c r="H78" s="90" t="s">
        <v>143</v>
      </c>
      <c r="I78" s="90" t="s">
        <v>143</v>
      </c>
      <c r="J78" s="89" t="s">
        <v>102</v>
      </c>
    </row>
    <row r="79" spans="1:10" ht="15.75" x14ac:dyDescent="0.25">
      <c r="A79" s="9" t="s">
        <v>25</v>
      </c>
      <c r="B79" s="19" t="s">
        <v>26</v>
      </c>
      <c r="C79" s="10"/>
      <c r="D79" s="10"/>
      <c r="E79" s="10"/>
      <c r="F79" s="10"/>
      <c r="G79" s="10"/>
      <c r="H79" s="10"/>
      <c r="I79" s="11"/>
      <c r="J79" s="12"/>
    </row>
    <row r="80" spans="1:10" ht="15.75" x14ac:dyDescent="0.25">
      <c r="A80" s="9" t="s">
        <v>27</v>
      </c>
      <c r="B80" s="19"/>
      <c r="C80" s="10"/>
      <c r="D80" s="10"/>
      <c r="E80" s="10"/>
      <c r="F80" s="10"/>
      <c r="G80" s="10"/>
      <c r="H80" s="10"/>
      <c r="I80" s="11"/>
      <c r="J80" s="12"/>
    </row>
    <row r="81" spans="1:10" ht="15.75" x14ac:dyDescent="0.25">
      <c r="A81" s="9" t="s">
        <v>28</v>
      </c>
      <c r="B81" s="19"/>
      <c r="C81" s="10"/>
      <c r="D81" s="10"/>
      <c r="E81" s="10"/>
      <c r="F81" s="10"/>
      <c r="G81" s="10"/>
      <c r="H81" s="10"/>
      <c r="I81" s="11"/>
      <c r="J81" s="12"/>
    </row>
    <row r="82" spans="1:10" ht="31.5" x14ac:dyDescent="0.25">
      <c r="A82" s="9" t="s">
        <v>29</v>
      </c>
      <c r="B82" s="19" t="s">
        <v>30</v>
      </c>
      <c r="C82" s="10"/>
      <c r="D82" s="10"/>
      <c r="E82" s="10"/>
      <c r="F82" s="10"/>
      <c r="G82" s="10"/>
      <c r="H82" s="10"/>
      <c r="I82" s="11"/>
      <c r="J82" s="12"/>
    </row>
    <row r="83" spans="1:10" ht="15.75" x14ac:dyDescent="0.25">
      <c r="A83" s="9" t="s">
        <v>31</v>
      </c>
      <c r="B83" s="19"/>
      <c r="C83" s="10"/>
      <c r="D83" s="10"/>
      <c r="E83" s="10"/>
      <c r="F83" s="10"/>
      <c r="G83" s="10"/>
      <c r="H83" s="10"/>
      <c r="I83" s="11"/>
      <c r="J83" s="12"/>
    </row>
    <row r="84" spans="1:10" ht="15.75" x14ac:dyDescent="0.25">
      <c r="A84" s="9" t="s">
        <v>32</v>
      </c>
      <c r="B84" s="19"/>
      <c r="C84" s="10"/>
      <c r="D84" s="10"/>
      <c r="E84" s="10"/>
      <c r="F84" s="10"/>
      <c r="G84" s="10"/>
      <c r="H84" s="10"/>
      <c r="I84" s="11"/>
      <c r="J84" s="12"/>
    </row>
    <row r="85" spans="1:10" ht="15.75" x14ac:dyDescent="0.25">
      <c r="A85" s="9" t="s">
        <v>33</v>
      </c>
      <c r="B85" s="19" t="s">
        <v>34</v>
      </c>
      <c r="C85" s="10"/>
      <c r="D85" s="10"/>
      <c r="E85" s="10"/>
      <c r="F85" s="10"/>
      <c r="G85" s="10"/>
      <c r="H85" s="10"/>
      <c r="I85" s="11"/>
      <c r="J85" s="12"/>
    </row>
    <row r="86" spans="1:10" ht="83.25" customHeight="1" x14ac:dyDescent="0.25">
      <c r="A86" s="9" t="s">
        <v>35</v>
      </c>
      <c r="B86" s="92" t="s">
        <v>168</v>
      </c>
      <c r="C86" s="92" t="s">
        <v>82</v>
      </c>
      <c r="D86" s="92">
        <v>16</v>
      </c>
      <c r="E86" s="92">
        <v>8</v>
      </c>
      <c r="F86" s="92">
        <v>128</v>
      </c>
      <c r="G86" s="92">
        <v>20</v>
      </c>
      <c r="H86" s="92" t="s">
        <v>143</v>
      </c>
      <c r="I86" s="91" t="s">
        <v>143</v>
      </c>
      <c r="J86" s="93" t="s">
        <v>102</v>
      </c>
    </row>
    <row r="87" spans="1:10" ht="79.5" customHeight="1" x14ac:dyDescent="0.25">
      <c r="A87" s="9" t="s">
        <v>36</v>
      </c>
      <c r="B87" s="92" t="s">
        <v>169</v>
      </c>
      <c r="C87" s="92" t="s">
        <v>115</v>
      </c>
      <c r="D87" s="92">
        <v>16</v>
      </c>
      <c r="E87" s="92">
        <v>8</v>
      </c>
      <c r="F87" s="92">
        <v>128</v>
      </c>
      <c r="G87" s="92">
        <v>12</v>
      </c>
      <c r="H87" s="92" t="s">
        <v>143</v>
      </c>
      <c r="I87" s="91" t="s">
        <v>143</v>
      </c>
      <c r="J87" s="93" t="s">
        <v>102</v>
      </c>
    </row>
    <row r="88" spans="1:10" s="85" customFormat="1" ht="78.75" x14ac:dyDescent="0.25">
      <c r="A88" s="9" t="s">
        <v>188</v>
      </c>
      <c r="B88" s="92" t="s">
        <v>170</v>
      </c>
      <c r="C88" s="92" t="s">
        <v>92</v>
      </c>
      <c r="D88" s="92">
        <v>10</v>
      </c>
      <c r="E88" s="92">
        <v>9</v>
      </c>
      <c r="F88" s="92">
        <v>90</v>
      </c>
      <c r="G88" s="92">
        <v>6</v>
      </c>
      <c r="H88" s="92" t="s">
        <v>143</v>
      </c>
      <c r="I88" s="91" t="s">
        <v>143</v>
      </c>
      <c r="J88" s="93" t="s">
        <v>102</v>
      </c>
    </row>
    <row r="89" spans="1:10" s="85" customFormat="1" ht="31.5" x14ac:dyDescent="0.25">
      <c r="A89" s="9" t="s">
        <v>189</v>
      </c>
      <c r="B89" s="92" t="s">
        <v>171</v>
      </c>
      <c r="C89" s="92" t="s">
        <v>81</v>
      </c>
      <c r="D89" s="92">
        <v>14</v>
      </c>
      <c r="E89" s="92">
        <v>5</v>
      </c>
      <c r="F89" s="92">
        <v>70</v>
      </c>
      <c r="G89" s="92">
        <v>12</v>
      </c>
      <c r="H89" s="92" t="s">
        <v>143</v>
      </c>
      <c r="I89" s="91" t="s">
        <v>143</v>
      </c>
      <c r="J89" s="93" t="s">
        <v>102</v>
      </c>
    </row>
    <row r="90" spans="1:10" s="85" customFormat="1" ht="31.5" x14ac:dyDescent="0.25">
      <c r="A90" s="9" t="s">
        <v>190</v>
      </c>
      <c r="B90" s="92" t="s">
        <v>172</v>
      </c>
      <c r="C90" s="92" t="s">
        <v>81</v>
      </c>
      <c r="D90" s="92">
        <v>6</v>
      </c>
      <c r="E90" s="92">
        <v>5</v>
      </c>
      <c r="F90" s="92">
        <v>30</v>
      </c>
      <c r="G90" s="92">
        <v>6</v>
      </c>
      <c r="H90" s="92" t="s">
        <v>143</v>
      </c>
      <c r="I90" s="91" t="s">
        <v>143</v>
      </c>
      <c r="J90" s="93" t="s">
        <v>102</v>
      </c>
    </row>
    <row r="91" spans="1:10" s="85" customFormat="1" ht="32.25" thickBot="1" x14ac:dyDescent="0.3">
      <c r="A91" s="9" t="s">
        <v>191</v>
      </c>
      <c r="B91" s="94" t="s">
        <v>173</v>
      </c>
      <c r="C91" s="94" t="s">
        <v>174</v>
      </c>
      <c r="D91" s="94">
        <v>9</v>
      </c>
      <c r="E91" s="94">
        <v>10</v>
      </c>
      <c r="F91" s="94">
        <v>90</v>
      </c>
      <c r="G91" s="94">
        <v>6</v>
      </c>
      <c r="H91" s="94" t="s">
        <v>143</v>
      </c>
      <c r="I91" s="96" t="s">
        <v>143</v>
      </c>
      <c r="J91" s="95" t="s">
        <v>102</v>
      </c>
    </row>
    <row r="92" spans="1:10" ht="15.75" x14ac:dyDescent="0.25">
      <c r="A92" s="9" t="s">
        <v>37</v>
      </c>
      <c r="B92" s="19" t="s">
        <v>38</v>
      </c>
      <c r="C92" s="10"/>
      <c r="D92" s="10"/>
      <c r="E92" s="10"/>
      <c r="F92" s="10"/>
      <c r="G92" s="10"/>
      <c r="H92" s="10"/>
      <c r="I92" s="11"/>
      <c r="J92" s="12"/>
    </row>
    <row r="93" spans="1:10" ht="48" thickBot="1" x14ac:dyDescent="0.3">
      <c r="A93" s="9" t="s">
        <v>39</v>
      </c>
      <c r="B93" s="97" t="s">
        <v>192</v>
      </c>
      <c r="C93" s="97" t="s">
        <v>81</v>
      </c>
      <c r="D93" s="99">
        <v>40</v>
      </c>
      <c r="E93" s="99">
        <v>20</v>
      </c>
      <c r="F93" s="99">
        <v>800</v>
      </c>
      <c r="G93" s="99">
        <v>53</v>
      </c>
      <c r="H93" s="97" t="s">
        <v>143</v>
      </c>
      <c r="I93" s="97" t="s">
        <v>143</v>
      </c>
      <c r="J93" s="98" t="s">
        <v>102</v>
      </c>
    </row>
    <row r="94" spans="1:10" ht="15.75" thickBot="1" x14ac:dyDescent="0.3">
      <c r="A94" s="125" t="s">
        <v>40</v>
      </c>
      <c r="B94" s="126"/>
      <c r="C94" s="20"/>
      <c r="D94" s="20"/>
      <c r="E94" s="20"/>
      <c r="F94" s="100">
        <f>SUM(F7:F31,F35:F45,F48,F51,F54:F61,F64:F78,F86:F91,F93)</f>
        <v>42112.92</v>
      </c>
      <c r="G94" s="100">
        <f>SUM(G7:G31,G35:G45,G48,G51,G54:G61,G64:G78,G86:G93)</f>
        <v>1600</v>
      </c>
      <c r="H94" s="100">
        <f>SUM(H7:H31,H35:H45,H48,H51,H54:H61)</f>
        <v>1235468</v>
      </c>
      <c r="I94" s="100">
        <f>SUM(I7:I31,I35:I45,I48,I51,I54:I61)</f>
        <v>2133598</v>
      </c>
      <c r="J94" s="21"/>
    </row>
    <row r="95" spans="1:10" x14ac:dyDescent="0.25">
      <c r="A95" s="41"/>
      <c r="B95" s="41"/>
      <c r="C95" s="42"/>
      <c r="D95" s="42"/>
      <c r="E95" s="42"/>
      <c r="F95" s="42"/>
      <c r="G95" s="42"/>
      <c r="H95" s="42"/>
      <c r="I95" s="42"/>
      <c r="J95" s="42"/>
    </row>
    <row r="96" spans="1:10" ht="45" customHeight="1" x14ac:dyDescent="0.25">
      <c r="B96" s="127" t="s">
        <v>203</v>
      </c>
      <c r="C96" s="127"/>
      <c r="D96" s="22"/>
      <c r="E96" s="127" t="s">
        <v>204</v>
      </c>
      <c r="F96" s="127"/>
      <c r="G96" s="22"/>
      <c r="H96" s="23"/>
      <c r="I96" s="22"/>
    </row>
    <row r="97" spans="1:9" x14ac:dyDescent="0.25">
      <c r="B97" s="128" t="s">
        <v>41</v>
      </c>
      <c r="C97" s="128"/>
      <c r="D97" s="24"/>
      <c r="E97" s="128" t="s">
        <v>42</v>
      </c>
      <c r="F97" s="128"/>
      <c r="H97" s="25" t="s">
        <v>43</v>
      </c>
      <c r="I97" s="26"/>
    </row>
    <row r="101" spans="1:9" x14ac:dyDescent="0.25">
      <c r="A101" s="124"/>
      <c r="B101" s="124"/>
      <c r="C101" s="124"/>
    </row>
    <row r="102" spans="1:9" x14ac:dyDescent="0.25">
      <c r="A102" s="124"/>
      <c r="B102" s="124"/>
      <c r="C102" s="124"/>
    </row>
  </sheetData>
  <mergeCells count="19">
    <mergeCell ref="A101:C102"/>
    <mergeCell ref="A62:J62"/>
    <mergeCell ref="A94:B94"/>
    <mergeCell ref="B96:C96"/>
    <mergeCell ref="E96:F96"/>
    <mergeCell ref="B97:C97"/>
    <mergeCell ref="E97:F97"/>
    <mergeCell ref="A53:J53"/>
    <mergeCell ref="A1:J1"/>
    <mergeCell ref="A2:J2"/>
    <mergeCell ref="A5:J5"/>
    <mergeCell ref="A6:J6"/>
    <mergeCell ref="A32:J32"/>
    <mergeCell ref="B33:C33"/>
    <mergeCell ref="A34:J34"/>
    <mergeCell ref="A46:J46"/>
    <mergeCell ref="A47:J47"/>
    <mergeCell ref="A49:J49"/>
    <mergeCell ref="A50:J50"/>
  </mergeCells>
  <pageMargins left="0.7" right="0.7" top="0.75" bottom="0.75" header="0.3" footer="0.3"/>
  <pageSetup paperSize="9" scale="60" orientation="landscape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zoomScale="85" zoomScaleNormal="85" zoomScaleSheetLayoutView="85" workbookViewId="0">
      <selection activeCell="H6" sqref="H6"/>
    </sheetView>
  </sheetViews>
  <sheetFormatPr defaultRowHeight="15" x14ac:dyDescent="0.25"/>
  <cols>
    <col min="1" max="1" width="6.85546875" customWidth="1"/>
    <col min="2" max="2" width="20.7109375" customWidth="1"/>
    <col min="3" max="3" width="21.7109375" customWidth="1"/>
    <col min="4" max="4" width="19.140625" customWidth="1"/>
    <col min="5" max="5" width="20.5703125" customWidth="1"/>
    <col min="6" max="6" width="26.7109375" customWidth="1"/>
    <col min="7" max="8" width="20.7109375" customWidth="1"/>
    <col min="9" max="9" width="20.140625" customWidth="1"/>
    <col min="10" max="11" width="26.42578125" customWidth="1"/>
    <col min="12" max="12" width="20" customWidth="1"/>
  </cols>
  <sheetData>
    <row r="1" spans="1:46" ht="18.75" customHeight="1" x14ac:dyDescent="0.25">
      <c r="A1" s="112" t="s">
        <v>206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</row>
    <row r="2" spans="1:46" ht="18.75" x14ac:dyDescent="0.25">
      <c r="A2" s="112"/>
      <c r="B2" s="112"/>
      <c r="C2" s="112"/>
      <c r="D2" s="112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</row>
    <row r="3" spans="1:46" ht="18.75" x14ac:dyDescent="0.25">
      <c r="A3" s="1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</row>
    <row r="4" spans="1:46" ht="147.75" customHeight="1" x14ac:dyDescent="0.25">
      <c r="A4" s="27" t="s">
        <v>1</v>
      </c>
      <c r="B4" s="27" t="s">
        <v>2</v>
      </c>
      <c r="C4" s="27" t="s">
        <v>3</v>
      </c>
      <c r="D4" s="27" t="s">
        <v>7</v>
      </c>
      <c r="E4" s="27" t="s">
        <v>10</v>
      </c>
      <c r="F4" s="27" t="s">
        <v>46</v>
      </c>
      <c r="G4" s="27" t="s">
        <v>47</v>
      </c>
      <c r="H4" s="27" t="s">
        <v>48</v>
      </c>
      <c r="I4" s="27" t="s">
        <v>49</v>
      </c>
      <c r="J4" s="27" t="s">
        <v>50</v>
      </c>
      <c r="K4" s="27" t="s">
        <v>51</v>
      </c>
      <c r="L4" s="27" t="s">
        <v>52</v>
      </c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</row>
    <row r="5" spans="1:46" s="28" customFormat="1" ht="16.5" thickBot="1" x14ac:dyDescent="0.3">
      <c r="A5" s="130" t="s">
        <v>53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2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</row>
    <row r="6" spans="1:46" ht="78.75" x14ac:dyDescent="0.25">
      <c r="A6" s="5"/>
      <c r="B6" s="101" t="s">
        <v>195</v>
      </c>
      <c r="C6" s="101" t="s">
        <v>81</v>
      </c>
      <c r="D6" s="101">
        <v>55</v>
      </c>
      <c r="E6" s="102" t="s">
        <v>101</v>
      </c>
      <c r="F6" s="103" t="s">
        <v>196</v>
      </c>
      <c r="G6" s="101" t="s">
        <v>197</v>
      </c>
      <c r="H6" s="103">
        <v>3</v>
      </c>
      <c r="I6" s="104">
        <v>43810</v>
      </c>
      <c r="J6" s="103" t="s">
        <v>198</v>
      </c>
      <c r="K6" s="104">
        <v>42348</v>
      </c>
      <c r="L6" s="105" t="s">
        <v>199</v>
      </c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</row>
    <row r="7" spans="1:46" ht="15.75" x14ac:dyDescent="0.25">
      <c r="A7" s="9"/>
      <c r="B7" s="10"/>
      <c r="C7" s="10"/>
      <c r="D7" s="10"/>
      <c r="E7" s="31"/>
      <c r="F7" s="30"/>
      <c r="G7" s="30"/>
      <c r="H7" s="30"/>
      <c r="I7" s="30"/>
      <c r="J7" s="30"/>
      <c r="K7" s="30"/>
      <c r="L7" s="38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</row>
    <row r="8" spans="1:46" ht="15.75" x14ac:dyDescent="0.25">
      <c r="A8" s="9"/>
      <c r="B8" s="10"/>
      <c r="C8" s="10"/>
      <c r="D8" s="10"/>
      <c r="E8" s="31"/>
      <c r="F8" s="30"/>
      <c r="G8" s="30"/>
      <c r="H8" s="30"/>
      <c r="I8" s="30"/>
      <c r="J8" s="30"/>
      <c r="K8" s="30"/>
      <c r="L8" s="38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</row>
    <row r="9" spans="1:46" ht="16.5" thickBot="1" x14ac:dyDescent="0.3">
      <c r="A9" s="13"/>
      <c r="B9" s="14"/>
      <c r="C9" s="14"/>
      <c r="D9" s="14"/>
      <c r="E9" s="32"/>
      <c r="F9" s="20"/>
      <c r="G9" s="20"/>
      <c r="H9" s="20"/>
      <c r="I9" s="20"/>
      <c r="J9" s="20"/>
      <c r="K9" s="20"/>
      <c r="L9" s="21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</row>
    <row r="10" spans="1:46" s="33" customFormat="1" ht="16.5" thickBot="1" x14ac:dyDescent="0.3">
      <c r="A10" s="133" t="s">
        <v>54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</row>
    <row r="11" spans="1:46" ht="15.75" x14ac:dyDescent="0.25">
      <c r="A11" s="5"/>
      <c r="B11" s="6"/>
      <c r="C11" s="6"/>
      <c r="D11" s="6"/>
      <c r="E11" s="29"/>
      <c r="F11" s="36"/>
      <c r="G11" s="36"/>
      <c r="H11" s="36"/>
      <c r="I11" s="36"/>
      <c r="J11" s="36"/>
      <c r="K11" s="36"/>
      <c r="L11" s="37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</row>
    <row r="12" spans="1:46" ht="16.5" thickBot="1" x14ac:dyDescent="0.3">
      <c r="A12" s="13"/>
      <c r="B12" s="117"/>
      <c r="C12" s="117"/>
      <c r="D12" s="14"/>
      <c r="E12" s="32"/>
      <c r="F12" s="20"/>
      <c r="G12" s="39"/>
      <c r="H12" s="39"/>
      <c r="I12" s="20"/>
      <c r="J12" s="20"/>
      <c r="K12" s="20"/>
      <c r="L12" s="21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</row>
    <row r="13" spans="1:46" s="35" customFormat="1" ht="16.5" thickBot="1" x14ac:dyDescent="0.3">
      <c r="A13" s="133" t="s">
        <v>16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5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</row>
    <row r="14" spans="1:46" ht="15.75" x14ac:dyDescent="0.25">
      <c r="A14" s="5"/>
      <c r="B14" s="6"/>
      <c r="C14" s="6"/>
      <c r="D14" s="6"/>
      <c r="E14" s="7"/>
      <c r="F14" s="36"/>
      <c r="G14" s="36"/>
      <c r="H14" s="36"/>
      <c r="I14" s="36"/>
      <c r="J14" s="36"/>
      <c r="K14" s="36"/>
      <c r="L14" s="37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</row>
    <row r="15" spans="1:46" ht="16.5" thickBot="1" x14ac:dyDescent="0.3">
      <c r="A15" s="13"/>
      <c r="B15" s="14"/>
      <c r="C15" s="14"/>
      <c r="D15" s="14"/>
      <c r="E15" s="15"/>
      <c r="F15" s="20"/>
      <c r="G15" s="20"/>
      <c r="H15" s="20"/>
      <c r="I15" s="20"/>
      <c r="J15" s="20"/>
      <c r="K15" s="20"/>
      <c r="L15" s="21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</row>
    <row r="16" spans="1:46" s="35" customFormat="1" ht="16.5" thickBot="1" x14ac:dyDescent="0.3">
      <c r="A16" s="133" t="s">
        <v>55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</row>
    <row r="17" spans="1:46" ht="15.75" x14ac:dyDescent="0.25">
      <c r="A17" s="5"/>
      <c r="B17" s="6"/>
      <c r="C17" s="6"/>
      <c r="D17" s="6"/>
      <c r="E17" s="29"/>
      <c r="F17" s="36"/>
      <c r="G17" s="36"/>
      <c r="H17" s="36"/>
      <c r="I17" s="36"/>
      <c r="J17" s="36"/>
      <c r="K17" s="36"/>
      <c r="L17" s="37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</row>
    <row r="18" spans="1:46" ht="16.5" thickBot="1" x14ac:dyDescent="0.3">
      <c r="A18" s="13"/>
      <c r="B18" s="14"/>
      <c r="C18" s="14"/>
      <c r="D18" s="14"/>
      <c r="E18" s="32"/>
      <c r="F18" s="20"/>
      <c r="G18" s="20"/>
      <c r="H18" s="20"/>
      <c r="I18" s="20"/>
      <c r="J18" s="20"/>
      <c r="K18" s="20"/>
      <c r="L18" s="21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</row>
    <row r="19" spans="1:46" s="35" customFormat="1" ht="16.5" thickBot="1" x14ac:dyDescent="0.3">
      <c r="A19" s="133" t="s">
        <v>56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5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</row>
    <row r="20" spans="1:46" ht="15.75" x14ac:dyDescent="0.25">
      <c r="A20" s="5"/>
      <c r="B20" s="6"/>
      <c r="C20" s="6"/>
      <c r="D20" s="6"/>
      <c r="E20" s="29"/>
      <c r="F20" s="36"/>
      <c r="G20" s="36"/>
      <c r="H20" s="36"/>
      <c r="I20" s="36"/>
      <c r="J20" s="36"/>
      <c r="K20" s="36"/>
      <c r="L20" s="37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</row>
    <row r="21" spans="1:46" ht="16.5" thickBot="1" x14ac:dyDescent="0.3">
      <c r="A21" s="13"/>
      <c r="B21" s="14"/>
      <c r="C21" s="14"/>
      <c r="D21" s="14"/>
      <c r="E21" s="32"/>
      <c r="F21" s="20"/>
      <c r="G21" s="20"/>
      <c r="H21" s="20"/>
      <c r="I21" s="20"/>
      <c r="J21" s="20"/>
      <c r="K21" s="20"/>
      <c r="L21" s="21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</row>
    <row r="22" spans="1:46" s="35" customFormat="1" ht="16.5" thickBot="1" x14ac:dyDescent="0.3">
      <c r="A22" s="136" t="s">
        <v>57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8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</row>
    <row r="23" spans="1:46" ht="15.75" x14ac:dyDescent="0.25">
      <c r="A23" s="5"/>
      <c r="B23" s="6"/>
      <c r="C23" s="6"/>
      <c r="D23" s="6"/>
      <c r="E23" s="29"/>
      <c r="F23" s="36"/>
      <c r="G23" s="36"/>
      <c r="H23" s="36"/>
      <c r="I23" s="36"/>
      <c r="J23" s="36"/>
      <c r="K23" s="36"/>
      <c r="L23" s="37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</row>
    <row r="24" spans="1:46" ht="16.5" thickBot="1" x14ac:dyDescent="0.3">
      <c r="A24" s="13"/>
      <c r="B24" s="14"/>
      <c r="C24" s="14"/>
      <c r="D24" s="14"/>
      <c r="E24" s="32"/>
      <c r="F24" s="20"/>
      <c r="G24" s="20"/>
      <c r="H24" s="20"/>
      <c r="I24" s="20"/>
      <c r="J24" s="20"/>
      <c r="K24" s="20"/>
      <c r="L24" s="21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</row>
    <row r="25" spans="1:46" s="35" customFormat="1" ht="16.5" thickBot="1" x14ac:dyDescent="0.3">
      <c r="A25" s="133" t="s">
        <v>11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5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</row>
    <row r="26" spans="1:46" ht="157.5" x14ac:dyDescent="0.25">
      <c r="A26" s="5"/>
      <c r="B26" s="101" t="s">
        <v>200</v>
      </c>
      <c r="C26" s="101" t="s">
        <v>81</v>
      </c>
      <c r="D26" s="101">
        <v>151</v>
      </c>
      <c r="E26" s="102" t="s">
        <v>101</v>
      </c>
      <c r="F26" s="103" t="s">
        <v>196</v>
      </c>
      <c r="G26" s="108">
        <v>2015</v>
      </c>
      <c r="H26" s="103">
        <v>3</v>
      </c>
      <c r="I26" s="106" t="s">
        <v>201</v>
      </c>
      <c r="J26" s="107" t="s">
        <v>198</v>
      </c>
      <c r="K26" s="103" t="s">
        <v>202</v>
      </c>
      <c r="L26" s="105" t="s">
        <v>199</v>
      </c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</row>
    <row r="27" spans="1:46" ht="16.5" thickBot="1" x14ac:dyDescent="0.3">
      <c r="A27" s="13"/>
      <c r="B27" s="14"/>
      <c r="C27" s="14"/>
      <c r="D27" s="14"/>
      <c r="E27" s="32"/>
      <c r="F27" s="20"/>
      <c r="G27" s="20"/>
      <c r="H27" s="20"/>
      <c r="I27" s="20"/>
      <c r="J27" s="20"/>
      <c r="K27" s="20"/>
      <c r="L27" s="21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</row>
    <row r="28" spans="1:46" s="35" customFormat="1" ht="16.5" thickBot="1" x14ac:dyDescent="0.3">
      <c r="A28" s="133" t="s">
        <v>17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5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</row>
    <row r="29" spans="1:46" ht="15.75" x14ac:dyDescent="0.25">
      <c r="A29" s="5"/>
      <c r="B29" s="6"/>
      <c r="C29" s="6"/>
      <c r="D29" s="6"/>
      <c r="E29" s="29"/>
      <c r="F29" s="36"/>
      <c r="G29" s="36"/>
      <c r="H29" s="36"/>
      <c r="I29" s="36"/>
      <c r="J29" s="36"/>
      <c r="K29" s="36"/>
      <c r="L29" s="37"/>
    </row>
    <row r="30" spans="1:46" ht="16.5" thickBot="1" x14ac:dyDescent="0.3">
      <c r="A30" s="13"/>
      <c r="B30" s="14"/>
      <c r="C30" s="14"/>
      <c r="D30" s="14"/>
      <c r="E30" s="32"/>
      <c r="F30" s="20"/>
      <c r="G30" s="20"/>
      <c r="H30" s="20"/>
      <c r="I30" s="20"/>
      <c r="J30" s="20"/>
      <c r="K30" s="20"/>
      <c r="L30" s="21"/>
    </row>
    <row r="31" spans="1:46" ht="24" customHeight="1" x14ac:dyDescent="0.25">
      <c r="A31" s="139" t="s">
        <v>40</v>
      </c>
      <c r="B31" s="140"/>
      <c r="C31" s="34"/>
      <c r="D31" s="34">
        <f>SUM(D6,D26)</f>
        <v>206</v>
      </c>
      <c r="E31" s="40"/>
      <c r="F31" s="34"/>
      <c r="G31" s="34"/>
      <c r="H31" s="34"/>
      <c r="I31" s="34"/>
      <c r="J31" s="34"/>
      <c r="K31" s="34"/>
      <c r="L31" s="34"/>
    </row>
    <row r="33" spans="1:9" ht="50.25" customHeight="1" x14ac:dyDescent="0.25">
      <c r="B33" s="127" t="s">
        <v>203</v>
      </c>
      <c r="C33" s="127"/>
      <c r="D33" s="22"/>
      <c r="E33" s="127" t="s">
        <v>205</v>
      </c>
      <c r="F33" s="127"/>
      <c r="G33" s="22"/>
      <c r="H33" s="23"/>
      <c r="I33" s="22"/>
    </row>
    <row r="34" spans="1:9" x14ac:dyDescent="0.25">
      <c r="B34" s="128" t="s">
        <v>41</v>
      </c>
      <c r="C34" s="128"/>
      <c r="D34" s="24"/>
      <c r="E34" s="128" t="s">
        <v>42</v>
      </c>
      <c r="F34" s="128"/>
      <c r="H34" s="25" t="s">
        <v>43</v>
      </c>
      <c r="I34" s="26"/>
    </row>
    <row r="35" spans="1:9" x14ac:dyDescent="0.25">
      <c r="A35" s="124" t="s">
        <v>44</v>
      </c>
      <c r="B35" s="124"/>
      <c r="C35" s="124"/>
    </row>
    <row r="36" spans="1:9" x14ac:dyDescent="0.25">
      <c r="A36" s="124"/>
      <c r="B36" s="124"/>
      <c r="C36" s="124"/>
    </row>
  </sheetData>
  <mergeCells count="18">
    <mergeCell ref="A35:C36"/>
    <mergeCell ref="A1:L1"/>
    <mergeCell ref="E33:F33"/>
    <mergeCell ref="E34:F34"/>
    <mergeCell ref="B33:C33"/>
    <mergeCell ref="B34:C34"/>
    <mergeCell ref="A22:L22"/>
    <mergeCell ref="A25:L25"/>
    <mergeCell ref="A28:L28"/>
    <mergeCell ref="A31:B31"/>
    <mergeCell ref="M1:AT28"/>
    <mergeCell ref="A2:D2"/>
    <mergeCell ref="A5:L5"/>
    <mergeCell ref="A10:L10"/>
    <mergeCell ref="B12:C12"/>
    <mergeCell ref="A13:L13"/>
    <mergeCell ref="A16:L16"/>
    <mergeCell ref="A19:L1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заполнения 1</vt:lpstr>
      <vt:lpstr>Для заполнения 2</vt:lpstr>
      <vt:lpstr>'Для заполнения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Стрелец Ольга Владимировна</dc:creator>
  <cp:lastModifiedBy>Евгения</cp:lastModifiedBy>
  <cp:lastPrinted>2021-01-18T09:01:01Z</cp:lastPrinted>
  <dcterms:created xsi:type="dcterms:W3CDTF">2020-11-25T10:03:00Z</dcterms:created>
  <dcterms:modified xsi:type="dcterms:W3CDTF">2021-02-26T03:17:53Z</dcterms:modified>
</cp:coreProperties>
</file>