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825" windowWidth="12120" windowHeight="7320" tabRatio="235" activeTab="0"/>
  </bookViews>
  <sheets>
    <sheet name="предл прин." sheetId="1" r:id="rId1"/>
  </sheets>
  <definedNames>
    <definedName name="_xlnm.Print_Titles" localSheetId="0">'предл прин.'!$4:$5</definedName>
  </definedNames>
  <calcPr fullCalcOnLoad="1"/>
</workbook>
</file>

<file path=xl/sharedStrings.xml><?xml version="1.0" encoding="utf-8"?>
<sst xmlns="http://schemas.openxmlformats.org/spreadsheetml/2006/main" count="171" uniqueCount="139">
  <si>
    <t>№п/п</t>
  </si>
  <si>
    <t xml:space="preserve">Куда вносится </t>
  </si>
  <si>
    <t>Автор поправок, предложений, замечаний</t>
  </si>
  <si>
    <t>Содержание поправки, замечания, предложения</t>
  </si>
  <si>
    <t>тыс.руб.</t>
  </si>
  <si>
    <t xml:space="preserve">Решение </t>
  </si>
  <si>
    <t>1.1.</t>
  </si>
  <si>
    <t>1.</t>
  </si>
  <si>
    <t>Глава Администрации района</t>
  </si>
  <si>
    <t xml:space="preserve">I . Изменения, вносимые в доходную часть бюджета </t>
  </si>
  <si>
    <t>В рамках реализации муниципальной программы "Создание комфортной  среды проживания и устойчивое развитие сельских территорий в Суксунском муниципальном районе"</t>
  </si>
  <si>
    <t>//--//-//--//--//</t>
  </si>
  <si>
    <t>Статья 1</t>
  </si>
  <si>
    <t xml:space="preserve">Приложение 13 к Решению о бюджете  </t>
  </si>
  <si>
    <t xml:space="preserve"> III. Внесение изменений в прочие приложения к Решению о бюджете</t>
  </si>
  <si>
    <t xml:space="preserve">Приложение 9 к Решению о бюджете  </t>
  </si>
  <si>
    <t>Перераспределение между направлениями расходов бюджета, между главными распорядителями бюджетных средств</t>
  </si>
  <si>
    <t xml:space="preserve">IV. Уточнение кодов бюджетной классификации </t>
  </si>
  <si>
    <t>Статья 4</t>
  </si>
  <si>
    <t>приложение 3</t>
  </si>
  <si>
    <t>Доходная часть бюджета</t>
  </si>
  <si>
    <t>приложения № 5,7</t>
  </si>
  <si>
    <t xml:space="preserve">в рамках реализации муниципальной программы "Управление имуществом и земельными ресурсами Суксунского муниципального района" </t>
  </si>
  <si>
    <t>Расходная  часть бюджета</t>
  </si>
  <si>
    <t>I . Изменения, вносимые в доходную часть бюджета городского поселения на 2017  год и плановый период 2018 и 2019 годов, приложения 3, 4</t>
  </si>
  <si>
    <t>2.</t>
  </si>
  <si>
    <t>3.</t>
  </si>
  <si>
    <t>Уточняются объемы источников финансирования дефицита бюджета по 2017 году</t>
  </si>
  <si>
    <t>приложение 1к Решению о бюджете</t>
  </si>
  <si>
    <t xml:space="preserve">В рамках реализации муниципальной программы "Культура Суксунского муниципального района" </t>
  </si>
  <si>
    <t xml:space="preserve">II. Изменения, вносимые в структуру расходов бюджета городского поселения на 2017  год и плановый период 2018 и 2019 годов  (приложение 5,7,6,8 к Решению о бюджете Суксунского городского поселения) </t>
  </si>
  <si>
    <t xml:space="preserve">Уточняется объем муниципального дорожного фонда в связи с уточнением бюджетных ассигнований направляемых на дорожное хозяйство. </t>
  </si>
  <si>
    <t>вносимые в проект Решения Думы Суксунского городского поселения «О внесении изменений в решение Думы Суксунского городского поселения от 27.12.2016 №  134 «О бюджете Суксунского городского поселения на 2017 год и на плановый период 2018 и 2019 годов»</t>
  </si>
  <si>
    <t>СВОД  ПОПРАВОК</t>
  </si>
  <si>
    <t>Направление на расходы свободных остатков средств образовавшихся на счете бюджета  на 01.01.2017</t>
  </si>
  <si>
    <t>2017 год</t>
  </si>
  <si>
    <t>Уточнение расходной части бюджета  за счет целевых средств, передаваемых из бюджетов других уровней</t>
  </si>
  <si>
    <t>Управление территориального развития</t>
  </si>
  <si>
    <t>Сокращение по отдельным направлениям расходов</t>
  </si>
  <si>
    <t>Уточняются плановые назначения доходной части бюджета  по безвозмездным поступлениям</t>
  </si>
  <si>
    <t>2.1.</t>
  </si>
  <si>
    <t>Дополняется кодом 2 02 25558 13 0000 151 "Субсидии бюджетам городских поселений на обеспечение развития и укрепление материально- технической базы муниципальных домов культуры, поддержку творческой деятельности муниципальных театров в городах с численностью населения до 300 тысяч жителей"</t>
  </si>
  <si>
    <t>В пункте 6 уточняется общий объем бюджетных ассигнований  муниципального дорожного фонда на 2017 год в связи с уточнением средств в сфере дорожной деятельности</t>
  </si>
  <si>
    <t>4.</t>
  </si>
  <si>
    <t>5.</t>
  </si>
  <si>
    <t>V. Внесение редакционных поправок в текстовую часть Решения о бюджете</t>
  </si>
  <si>
    <t>2.1.3.</t>
  </si>
  <si>
    <t>3.1.</t>
  </si>
  <si>
    <t>3.1.1.</t>
  </si>
  <si>
    <t>4.1.</t>
  </si>
  <si>
    <t>5.1.</t>
  </si>
  <si>
    <t>Уточняется редакция статьи 1 в связи с уточнением по 2017 году объема  доходов, расходов, дефицита бюджета,  источников финансирования дефицита бюджета</t>
  </si>
  <si>
    <t>Администрация Суксунского муниципального района</t>
  </si>
  <si>
    <t>р 0801 целевая статья 92 0 00 2Я120 вид расхода 500</t>
  </si>
  <si>
    <t>р 0801 целевая статья 92 0 00 2Я130 вид расхода 500</t>
  </si>
  <si>
    <t>В рамках реализации муниципальной программы "Культура Суксунского муниципального района" предусматриваются плановые назначения по Управлению муниципальными учреждениями</t>
  </si>
  <si>
    <t>по мероприятию "Обеспечение реализации муниципальной услуги «Библиотечное обслуживание»"</t>
  </si>
  <si>
    <t>по мероприятию"Обеспечение реализации муниципальной услуги «Организация деятельности коллективов, студий, и кружков, любительского, художественного творчества»"</t>
  </si>
  <si>
    <t xml:space="preserve">р 0801 целевая статья 01 1 01 2К010 вид расхода 600 </t>
  </si>
  <si>
    <t xml:space="preserve">р 0801 целевая статья 01 1 03 2К030 вид расхода 600 </t>
  </si>
  <si>
    <t>Управление муниципальными учреждениями</t>
  </si>
  <si>
    <t>1.3.</t>
  </si>
  <si>
    <t>1.3.1.</t>
  </si>
  <si>
    <t>предусмотреть плановые назначения по коду 000 2 02 25558 13 0000 151 "Субсидии бюджетам городских поселений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жителей"</t>
  </si>
  <si>
    <t>раздел 0801 целевая статья 01 1 04 R5580 вид расхода 600</t>
  </si>
  <si>
    <t xml:space="preserve">предусмотреть плановые назначения по мероприятию "Обеспечение развития и укрепления материально-технической базы муниципальных домов культуры, расположенных в городских поселениях" основного мероприятия «Модернизация материально технической базы учреждений культуры» подпрограммы «Развитие сферы культуры» </t>
  </si>
  <si>
    <t xml:space="preserve">уменьшить плановые назначения по мероприятию "Реализация проектов инициативного бюджетирования" основного мероприятия «Благоустройство территории Суксунского городского поселения» подпрограммаы «Комплексное обустройство объектов общественной инфраструктуры Суксунского муниципального района»   </t>
  </si>
  <si>
    <t>р0503 целевая статья 02 1 04 2Р250 вид расхода 600</t>
  </si>
  <si>
    <t>уменьшить плановые назначения по мероприятию "Капитальный ремонт и ремонт дорог" в рамках основного мероприятия "Улучшение состояния дорог на территории Суксунского муниципального района" подпрограммы "Комплексное обустройство объектов общественной инфраструктуры Суксунского муниципального района"</t>
  </si>
  <si>
    <t>р 0409 целевая статья 02 1 01 2Р220  вид расхода 200</t>
  </si>
  <si>
    <t>Уточнение расходной части бюджета  за счет средств образовавшейся экономии по отдельным направлениям расходов</t>
  </si>
  <si>
    <t>предусмотреть плановые назначения по мероприятию "Реализация преимущественного права на предоставление жилых помещений по договорам социального найма отдельным категориям граждан; права на получение выкупной стоимости жилого помещения при переселении граждан из аварийного жилого фонда, в том числе проведение независимой оценки рыночной стоимости имущества, подлежащего выкупу для муниципальных нужд" основного мероприятия «Эффективное управление муниципальным имуществом» подпрограммы «Управление имуществом Суксунского городского поселения»</t>
  </si>
  <si>
    <t>р0501 целевая статья 03 1 02 2И060 вид расхода 400</t>
  </si>
  <si>
    <t>р 0409 целевая статья 02 1 01 2Р210  вид расхода 200</t>
  </si>
  <si>
    <t>предусмотреть плановые назначения по мероприятию "Содержание дорог" в рамках основного мероприятия "Улучшение состояния дорог на территории Суксунского муниципального района" подпрограммы "Комплексное обустройство объектов общественной инфраструктуры Суксунского муниципального района"</t>
  </si>
  <si>
    <t>р0113 целевая статья 03 1 03 2И080 вид расхода 200</t>
  </si>
  <si>
    <t xml:space="preserve"> уменьшить плановые назначения по мероприятию  "Обеспечение своевременного проведения капитального ремонта жилого муниципального фонда" основного мероприятия «Обеспечение надлежащего использования и содержания муниципального имущества» подпрограммы «Управление имуществом Суксунского городского поселения»</t>
  </si>
  <si>
    <t>р 0113 целевая статья 03 3 01 2И170 вид расхода 200</t>
  </si>
  <si>
    <t>уменьшить плановые назначения по мероприятию " Формирование и постановка на учет в государственном кадастре недвижимости земельных участков для предоставления многодетным семьям" основного мероприятия "Обеспечение жилищного строительства земельными участками" подпрограммы "Обеспечение жилищного строительства на территории Суксунского городского поселения земельными участками</t>
  </si>
  <si>
    <t xml:space="preserve">предусмотреть плановые назначения по мероприятию "Осуществление претензионно-исковой работы с должниками" основного мероприятия "Эффективное распоряжение земельными ресурсами" подпрограммы "Управление земельными ресурсами Суксунского городского поселения" </t>
  </si>
  <si>
    <t>р0113 целевая статья 03 2 02 2И150 вид расхода 200</t>
  </si>
  <si>
    <t xml:space="preserve">предусмотреть плановые назначения по мероприятию "Претензионно-исковая работа с должниками" основного мероприятия "Эффективный учет муниципального имущества" подпрограммы "Управление имуществом Суксунского городского поселения" </t>
  </si>
  <si>
    <t>раздел 0113 целевая статья 03 1 01 2И040 вид расхода 200</t>
  </si>
  <si>
    <t>раздел 0409 целевая статья 02 1 01 2Р220 вид расхода 200</t>
  </si>
  <si>
    <t>раздел 0409 целевая статья 02 1 01 2Р210 вид расхода 200</t>
  </si>
  <si>
    <t>предусмотреть плановые назначения по мероприятию "Содержание дорог" в рамках основного мероприятия "Улучшение состояния дорог на территории Суксунского муниципального района" подпрограммы "Комплексное обустройство объектов общественной инфраструктуры Суксунского муниципального района" паспортизация улично-дорожной сети и разработка  проектов организации дорожного движения</t>
  </si>
  <si>
    <t>перераспределяются плановые назначения между направлениями расходов</t>
  </si>
  <si>
    <r>
      <t xml:space="preserve">уменьшить плановые назначения </t>
    </r>
    <r>
      <rPr>
        <b/>
        <sz val="12"/>
        <rFont val="Times New Roman"/>
        <family val="1"/>
      </rPr>
      <t xml:space="preserve">Администрации района </t>
    </r>
    <r>
      <rPr>
        <sz val="12"/>
        <rFont val="Times New Roman"/>
        <family val="1"/>
      </rPr>
      <t>по мероприятию "Капитальный ремонт и ремонт дорог" в рамках основного мероприятия "Улучшение состояния дорог на территории Суксунского муниципального района" подпрограммы "Комплексное обустройство объектов общественной инфраструктуры Суксунского муниципального района"</t>
    </r>
  </si>
  <si>
    <r>
      <t xml:space="preserve">предусмотреть плановые назначения по </t>
    </r>
    <r>
      <rPr>
        <b/>
        <sz val="12"/>
        <rFont val="Times New Roman"/>
        <family val="1"/>
      </rPr>
      <t>Управлению территориального развития</t>
    </r>
    <r>
      <rPr>
        <sz val="12"/>
        <rFont val="Times New Roman"/>
        <family val="1"/>
      </rPr>
      <t xml:space="preserve"> по мероприятию "Содержание дорог" в рамках основного мероприятия "Улучшение состояния дорог на территории Суксунского муниципального района" подпрограммы "Комплексное обустройство объектов общественной инфраструктуры Суксунского муниципального района" </t>
    </r>
  </si>
  <si>
    <t xml:space="preserve">раздел 0502 целевая статья 02 1 02 2Р330 вид расхода 200 </t>
  </si>
  <si>
    <r>
      <t xml:space="preserve">уменьшить плановые назначения по </t>
    </r>
    <r>
      <rPr>
        <b/>
        <sz val="12"/>
        <rFont val="Times New Roman"/>
        <family val="1"/>
      </rPr>
      <t xml:space="preserve">Управлению территориального развития </t>
    </r>
    <r>
      <rPr>
        <sz val="12"/>
        <rFont val="Times New Roman"/>
        <family val="1"/>
      </rPr>
      <t xml:space="preserve">по мероприятию "Организация водоснабжения населения" в рамках основного мероприятия "Улучшение коммунальной инфраструктуры" подпрограммы "Комплексное обустройство объектов общественной инфраструктуры Суксунского муниципального района"   </t>
    </r>
  </si>
  <si>
    <r>
      <t>предусмотреть плановые назначения по</t>
    </r>
    <r>
      <rPr>
        <b/>
        <sz val="12"/>
        <rFont val="Times New Roman"/>
        <family val="1"/>
      </rPr>
      <t xml:space="preserve"> Администрации района</t>
    </r>
    <r>
      <rPr>
        <sz val="12"/>
        <rFont val="Times New Roman"/>
        <family val="1"/>
      </rPr>
      <t xml:space="preserve"> по мероприятию "Содержание дорог" в рамках основного мероприятия "Улучшение состояния дорог на территории Суксунского муниципального района" подпрограммы "Комплексное обустройство объектов общественной инфраструктуры Суксунского муниципального района" </t>
    </r>
  </si>
  <si>
    <r>
      <t xml:space="preserve">уменьшить плановые назначения по </t>
    </r>
    <r>
      <rPr>
        <b/>
        <sz val="12"/>
        <rFont val="Times New Roman"/>
        <family val="1"/>
      </rPr>
      <t>Администрации района</t>
    </r>
    <r>
      <rPr>
        <sz val="12"/>
        <rFont val="Times New Roman"/>
        <family val="1"/>
      </rPr>
      <t xml:space="preserve"> по мероприятию "Организация библиотечного обслуживания населения, комплектование и обеспечение сохранности библиотечных фондов библиотек поселения</t>
    </r>
  </si>
  <si>
    <r>
      <t xml:space="preserve">уменьшить плановые назначения по </t>
    </r>
    <r>
      <rPr>
        <b/>
        <sz val="12"/>
        <color indexed="8"/>
        <rFont val="Times New Roman"/>
        <family val="1"/>
      </rPr>
      <t xml:space="preserve">Администрации района </t>
    </r>
    <r>
      <rPr>
        <sz val="12"/>
        <color indexed="8"/>
        <rFont val="Times New Roman"/>
        <family val="1"/>
      </rPr>
      <t>по мероприятию "Создание условий для организации досуга и обеспечения жителей поселения услугами организаций культуры"</t>
    </r>
  </si>
  <si>
    <t>2.1.1.</t>
  </si>
  <si>
    <t>2.1.2.</t>
  </si>
  <si>
    <t>3.1.2.</t>
  </si>
  <si>
    <t>4.1.2.</t>
  </si>
  <si>
    <t>4.1.3.</t>
  </si>
  <si>
    <t>5.1.2.</t>
  </si>
  <si>
    <t>5.1.2.1.</t>
  </si>
  <si>
    <t>5.1.2.2.</t>
  </si>
  <si>
    <t>5.1.2.3.</t>
  </si>
  <si>
    <t>5.1.2.4.</t>
  </si>
  <si>
    <t>5.1.2.5.</t>
  </si>
  <si>
    <t>5.2.</t>
  </si>
  <si>
    <t>5.2.1.</t>
  </si>
  <si>
    <t>5.2.1.1.</t>
  </si>
  <si>
    <t>5.2.1.2.</t>
  </si>
  <si>
    <t>5.2.1.3.</t>
  </si>
  <si>
    <t>5.2.1.4.</t>
  </si>
  <si>
    <t>перераспределяются плановые назначения между главными распорядителями в связи с изменением исполнителей мероприятий:</t>
  </si>
  <si>
    <t>В рамках непрограммных направлений расходов сокращаются плановые назначения по Администрации района</t>
  </si>
  <si>
    <t>5.2.2.</t>
  </si>
  <si>
    <t>5.2.2.1.</t>
  </si>
  <si>
    <t>5.2.2.2.</t>
  </si>
  <si>
    <t>5.2.3.</t>
  </si>
  <si>
    <t>5.2.3.1.</t>
  </si>
  <si>
    <t>5.2.3.2.</t>
  </si>
  <si>
    <t>Уточняется отражение расходов по целевой статье. Название целевой статьи 03 1 02 2И060 "Реализация преимущественного права на предоставление жилых помещений по договорам социального найма отдельным категориям граждан" заменить на  "Реализация преимущественного права на предоставление жилых помещений по договорам социального найма отдельным категориям граждан; права на получение выкупной стоимости жилого помещения при переселении граждан из аварийного жилого фонда, в том числе проведение независимой оценки рыночной стоимости имущества, подлежащего выкупу для муниципальных нужд""</t>
  </si>
  <si>
    <r>
      <t xml:space="preserve">уменьшить плановые назначения по </t>
    </r>
    <r>
      <rPr>
        <sz val="12"/>
        <rFont val="Times New Roman"/>
        <family val="1"/>
      </rPr>
      <t xml:space="preserve"> мероприятию "Организация водоснабжения населения" в рамках основного мероприятия "Улучшение коммунальной инфраструктуры" подпрограммы "Комплексное обустройство объектов общественной инфраструктуры Суксунского муниципального района"   </t>
    </r>
  </si>
  <si>
    <t xml:space="preserve">раздел 0502 целевая статья 02 1 02 2Р340 вид расхода 200 </t>
  </si>
  <si>
    <t>перераспределяются плановые назначения по Управлению территориального развития</t>
  </si>
  <si>
    <t xml:space="preserve">перераспределяются плановые назначения Администрации района: </t>
  </si>
  <si>
    <t>5.1.3.</t>
  </si>
  <si>
    <t>5.1.3.1.</t>
  </si>
  <si>
    <t>5.1.3.2.</t>
  </si>
  <si>
    <t xml:space="preserve">уменьшить плановые назначения по  мероприятию "Разработка схемы теплоснабжения" в рамках основного мероприятия "Улучшение коммунальной инфраструктуры" подпрограммы "Комплексное обустройство объектов общественной инфраструктуры Суксунского муниципального района"   </t>
  </si>
  <si>
    <t>р0113 целевая статья 03 1 02 2И060 вид расхода 800</t>
  </si>
  <si>
    <t>р0113 целевая статья 03 1 02 2И060 вид расхода 200</t>
  </si>
  <si>
    <t>5.1.3.3.</t>
  </si>
  <si>
    <t xml:space="preserve">перераспределяются плановые назначения Администрации района </t>
  </si>
  <si>
    <t>в рамках мероприятия "Реализация преимущественного права на предоставление жилых помещений по договорам социального найма отдельным категориям граждан; права на получение выкупной стоимости жилого помещения при переселении граждан из аварийного жилого фонда, в том числе проведение независимой оценки рыночной стоимости имущества, подлежащего выкупу для муниципальных нужд"основного мероприятия «Эффективное управление муниципальным имуществом» подпрограммы «Управление имуществом Суксунского городского поселения» перераспределяются плановые назначения между разделами и видами расходов</t>
  </si>
  <si>
    <t>приложение 5,7 к Решению о бюджете</t>
  </si>
  <si>
    <r>
      <t xml:space="preserve">предусмотреть плановые назначения </t>
    </r>
    <r>
      <rPr>
        <b/>
        <sz val="12"/>
        <rFont val="Times New Roman"/>
        <family val="1"/>
      </rPr>
      <t xml:space="preserve">по Управлению муниципальными учреждениями </t>
    </r>
    <r>
      <rPr>
        <sz val="12"/>
        <rFont val="Times New Roman"/>
        <family val="1"/>
      </rPr>
      <t>по мероприятию "Капитальный ремонт и ремонт дорог" в рамках основного мероприятия "Улучшение состояния дорог на территории Суксунского муниципального района" подпрограммы "Комплексное обустройство объектов общественной инфраструктуры Суксунского муниципального района"</t>
    </r>
  </si>
  <si>
    <t>раздел 0409 целевая статья 02 1 01 2Р220 вид расхода 600</t>
  </si>
  <si>
    <t xml:space="preserve"> уменьшить плановые назначения по мероприятию  "Изготовление проектов планировки территории" основного мероприятия «Обеспечение жилищного строительства земельными участками» подпрограммы «Обеспечение жилищного строительства на территории Суксунского городского поселения земельными участками»</t>
  </si>
  <si>
    <t>р0113 целевая статья 03 3 01 2И160 вид расхода 200</t>
  </si>
  <si>
    <t>5.1.2.6.</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</si>
</sst>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
    <numFmt numFmtId="179" formatCode="#,##0.000"/>
    <numFmt numFmtId="180" formatCode="#,##0.0"/>
    <numFmt numFmtId="181" formatCode="#,##0.0000"/>
    <numFmt numFmtId="182" formatCode="?"/>
    <numFmt numFmtId="183" formatCode="0.00000"/>
    <numFmt numFmtId="184" formatCode="#,##0.00000"/>
  </numFmts>
  <fonts count="77">
    <font>
      <sz val="10"/>
      <name val="Arial Cyr"/>
      <family val="0"/>
    </font>
    <font>
      <sz val="11"/>
      <color indexed="8"/>
      <name val="Calibri"/>
      <family val="2"/>
    </font>
    <font>
      <b/>
      <sz val="14"/>
      <name val="Times New Roman"/>
      <family val="1"/>
    </font>
    <font>
      <b/>
      <sz val="12"/>
      <name val="Times New Roman"/>
      <family val="1"/>
    </font>
    <font>
      <sz val="12"/>
      <name val="Times New Roman"/>
      <family val="1"/>
    </font>
    <font>
      <b/>
      <sz val="10"/>
      <name val="Times New Roman"/>
      <family val="1"/>
    </font>
    <font>
      <b/>
      <sz val="11"/>
      <name val="Times New Roman"/>
      <family val="1"/>
    </font>
    <font>
      <sz val="10"/>
      <color indexed="8"/>
      <name val="Arial"/>
      <family val="2"/>
    </font>
    <font>
      <sz val="10"/>
      <color indexed="9"/>
      <name val="Arial"/>
      <family val="2"/>
    </font>
    <font>
      <sz val="11"/>
      <color indexed="9"/>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name val="MS Sans Serif"/>
      <family val="2"/>
    </font>
    <font>
      <sz val="10"/>
      <name val="Arial"/>
      <family val="2"/>
    </font>
    <font>
      <b/>
      <sz val="11"/>
      <color indexed="63"/>
      <name val="Calibri"/>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11"/>
      <color indexed="10"/>
      <name val="Calibri"/>
      <family val="2"/>
    </font>
    <font>
      <u val="single"/>
      <sz val="10"/>
      <color indexed="12"/>
      <name val="Arial Cyr"/>
      <family val="0"/>
    </font>
    <font>
      <u val="single"/>
      <sz val="10"/>
      <color indexed="20"/>
      <name val="Arial Cyr"/>
      <family val="0"/>
    </font>
    <font>
      <sz val="10"/>
      <name val="Helv"/>
      <family val="0"/>
    </font>
    <font>
      <sz val="14"/>
      <name val="Arial Cyr"/>
      <family val="0"/>
    </font>
    <font>
      <sz val="12"/>
      <name val="Arial Cyr"/>
      <family val="0"/>
    </font>
    <font>
      <sz val="8"/>
      <name val="Arial Cyr"/>
      <family val="0"/>
    </font>
    <font>
      <sz val="14"/>
      <name val="Times New Roman"/>
      <family val="1"/>
    </font>
    <font>
      <sz val="11"/>
      <name val="Times New Roman"/>
      <family val="1"/>
    </font>
    <font>
      <sz val="12"/>
      <color indexed="8"/>
      <name val="Times New Roman"/>
      <family val="1"/>
    </font>
    <font>
      <b/>
      <sz val="12"/>
      <color indexed="8"/>
      <name val="Times New Roman"/>
      <family val="1"/>
    </font>
    <font>
      <sz val="11"/>
      <color indexed="62"/>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b/>
      <sz val="11"/>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
      <sz val="12"/>
      <color theme="1"/>
      <name val="Times New Roman"/>
      <family val="1"/>
    </font>
    <font>
      <b/>
      <sz val="12"/>
      <color theme="1"/>
      <name val="Times New Roman"/>
      <family val="1"/>
    </font>
  </fonts>
  <fills count="83">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57"/>
        <bgColor indexed="64"/>
      </patternFill>
    </fill>
    <fill>
      <patternFill patternType="solid">
        <fgColor indexed="23"/>
        <bgColor indexed="64"/>
      </patternFill>
    </fill>
    <fill>
      <patternFill patternType="solid">
        <fgColor indexed="18"/>
        <bgColor indexed="64"/>
      </patternFill>
    </fill>
    <fill>
      <patternFill patternType="solid">
        <fgColor indexed="49"/>
        <bgColor indexed="64"/>
      </patternFill>
    </fill>
    <fill>
      <patternFill patternType="solid">
        <fgColor indexed="58"/>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53"/>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2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style="thin">
        <color indexed="54"/>
      </left>
      <right>
        <color indexed="63"/>
      </right>
      <top style="thin">
        <color indexed="54"/>
      </top>
      <bottom>
        <color indexed="63"/>
      </bottom>
    </border>
    <border>
      <left>
        <color indexed="63"/>
      </left>
      <right>
        <color indexed="63"/>
      </right>
      <top style="thin">
        <color indexed="48"/>
      </top>
      <bottom style="double">
        <color indexed="4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style="thin"/>
      <bottom style="thin"/>
    </border>
    <border>
      <left/>
      <right/>
      <top style="thin"/>
      <bottom style="thin"/>
    </border>
    <border>
      <left style="thin"/>
      <right/>
      <top style="thin"/>
      <bottom style="thin"/>
    </border>
  </borders>
  <cellStyleXfs count="1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7" fillId="14" borderId="0" applyNumberFormat="0" applyBorder="0" applyAlignment="0" applyProtection="0"/>
    <xf numFmtId="0" fontId="7" fillId="3"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8" fillId="14" borderId="0" applyNumberFormat="0" applyBorder="0" applyAlignment="0" applyProtection="0"/>
    <xf numFmtId="0" fontId="8" fillId="3"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9" fillId="32" borderId="0" applyNumberFormat="0" applyBorder="0" applyAlignment="0" applyProtection="0"/>
    <xf numFmtId="0" fontId="9" fillId="45" borderId="0" applyNumberFormat="0" applyBorder="0" applyAlignment="0" applyProtection="0"/>
    <xf numFmtId="0" fontId="9" fillId="46" borderId="0" applyNumberFormat="0" applyBorder="0" applyAlignment="0" applyProtection="0"/>
    <xf numFmtId="0" fontId="1" fillId="47" borderId="0" applyNumberFormat="0" applyBorder="0" applyAlignment="0" applyProtection="0"/>
    <xf numFmtId="0" fontId="1" fillId="36"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10" fillId="36" borderId="0" applyNumberFormat="0" applyBorder="0" applyAlignment="0" applyProtection="0"/>
    <xf numFmtId="0" fontId="11" fillId="50" borderId="1" applyNumberFormat="0" applyAlignment="0" applyProtection="0"/>
    <xf numFmtId="0" fontId="12" fillId="37" borderId="2" applyNumberFormat="0" applyAlignment="0" applyProtection="0"/>
    <xf numFmtId="0" fontId="13" fillId="51" borderId="0" applyNumberFormat="0" applyBorder="0" applyAlignment="0" applyProtection="0"/>
    <xf numFmtId="0" fontId="13" fillId="52" borderId="0" applyNumberFormat="0" applyBorder="0" applyAlignment="0" applyProtection="0"/>
    <xf numFmtId="0" fontId="13" fillId="53" borderId="0" applyNumberFormat="0" applyBorder="0" applyAlignment="0" applyProtection="0"/>
    <xf numFmtId="0" fontId="14" fillId="0" borderId="0" applyNumberFormat="0" applyFill="0" applyBorder="0" applyAlignment="0" applyProtection="0"/>
    <xf numFmtId="0" fontId="15" fillId="5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48" borderId="1" applyNumberFormat="0" applyAlignment="0" applyProtection="0"/>
    <xf numFmtId="0" fontId="20" fillId="0" borderId="6" applyNumberFormat="0" applyFill="0" applyAlignment="0" applyProtection="0"/>
    <xf numFmtId="0" fontId="21" fillId="48" borderId="0" applyNumberFormat="0" applyBorder="0" applyAlignment="0" applyProtection="0"/>
    <xf numFmtId="0" fontId="22" fillId="0" borderId="0">
      <alignment/>
      <protection/>
    </xf>
    <xf numFmtId="0" fontId="23" fillId="47" borderId="7" applyNumberFormat="0" applyFont="0" applyAlignment="0" applyProtection="0"/>
    <xf numFmtId="0" fontId="24" fillId="50" borderId="8" applyNumberFormat="0" applyAlignment="0" applyProtection="0"/>
    <xf numFmtId="4" fontId="25" fillId="55" borderId="9" applyNumberFormat="0" applyProtection="0">
      <alignment vertical="center"/>
    </xf>
    <xf numFmtId="4" fontId="26" fillId="55" borderId="9" applyNumberFormat="0" applyProtection="0">
      <alignment vertical="center"/>
    </xf>
    <xf numFmtId="4" fontId="25" fillId="55" borderId="9" applyNumberFormat="0" applyProtection="0">
      <alignment horizontal="left" vertical="center" indent="1"/>
    </xf>
    <xf numFmtId="0" fontId="25" fillId="55" borderId="9" applyNumberFormat="0" applyProtection="0">
      <alignment horizontal="left" vertical="top" indent="1"/>
    </xf>
    <xf numFmtId="4" fontId="25" fillId="2" borderId="0" applyNumberFormat="0" applyProtection="0">
      <alignment horizontal="left" vertical="center" indent="1"/>
    </xf>
    <xf numFmtId="4" fontId="7" fillId="7" borderId="9" applyNumberFormat="0" applyProtection="0">
      <alignment horizontal="right" vertical="center"/>
    </xf>
    <xf numFmtId="4" fontId="7" fillId="3" borderId="9" applyNumberFormat="0" applyProtection="0">
      <alignment horizontal="right" vertical="center"/>
    </xf>
    <xf numFmtId="4" fontId="7" fillId="56" borderId="9" applyNumberFormat="0" applyProtection="0">
      <alignment horizontal="right" vertical="center"/>
    </xf>
    <xf numFmtId="4" fontId="7" fillId="57" borderId="9" applyNumberFormat="0" applyProtection="0">
      <alignment horizontal="right" vertical="center"/>
    </xf>
    <xf numFmtId="4" fontId="7" fillId="58" borderId="9" applyNumberFormat="0" applyProtection="0">
      <alignment horizontal="right" vertical="center"/>
    </xf>
    <xf numFmtId="4" fontId="7" fillId="59" borderId="9" applyNumberFormat="0" applyProtection="0">
      <alignment horizontal="right" vertical="center"/>
    </xf>
    <xf numFmtId="4" fontId="7" fillId="15" borderId="9" applyNumberFormat="0" applyProtection="0">
      <alignment horizontal="right" vertical="center"/>
    </xf>
    <xf numFmtId="4" fontId="7" fillId="60" borderId="9" applyNumberFormat="0" applyProtection="0">
      <alignment horizontal="right" vertical="center"/>
    </xf>
    <xf numFmtId="4" fontId="7" fillId="61" borderId="9" applyNumberFormat="0" applyProtection="0">
      <alignment horizontal="right" vertical="center"/>
    </xf>
    <xf numFmtId="4" fontId="25" fillId="62" borderId="10" applyNumberFormat="0" applyProtection="0">
      <alignment horizontal="left" vertical="center" indent="1"/>
    </xf>
    <xf numFmtId="4" fontId="7" fillId="63" borderId="0" applyNumberFormat="0" applyProtection="0">
      <alignment horizontal="left" vertical="center" indent="1"/>
    </xf>
    <xf numFmtId="4" fontId="27" fillId="14" borderId="0" applyNumberFormat="0" applyProtection="0">
      <alignment horizontal="left" vertical="center" indent="1"/>
    </xf>
    <xf numFmtId="4" fontId="7" fillId="2" borderId="9" applyNumberFormat="0" applyProtection="0">
      <alignment horizontal="right" vertical="center"/>
    </xf>
    <xf numFmtId="4" fontId="7" fillId="63" borderId="0" applyNumberFormat="0" applyProtection="0">
      <alignment horizontal="left" vertical="center" indent="1"/>
    </xf>
    <xf numFmtId="4" fontId="7" fillId="2" borderId="0" applyNumberFormat="0" applyProtection="0">
      <alignment horizontal="left" vertical="center" indent="1"/>
    </xf>
    <xf numFmtId="0" fontId="23" fillId="14" borderId="9" applyNumberFormat="0" applyProtection="0">
      <alignment horizontal="left" vertical="center" indent="1"/>
    </xf>
    <xf numFmtId="0" fontId="23" fillId="14" borderId="9" applyNumberFormat="0" applyProtection="0">
      <alignment horizontal="left" vertical="top" indent="1"/>
    </xf>
    <xf numFmtId="0" fontId="23" fillId="2" borderId="9" applyNumberFormat="0" applyProtection="0">
      <alignment horizontal="left" vertical="center" indent="1"/>
    </xf>
    <xf numFmtId="0" fontId="23" fillId="2" borderId="9" applyNumberFormat="0" applyProtection="0">
      <alignment horizontal="left" vertical="top" indent="1"/>
    </xf>
    <xf numFmtId="0" fontId="23" fillId="6" borderId="9" applyNumberFormat="0" applyProtection="0">
      <alignment horizontal="left" vertical="center" indent="1"/>
    </xf>
    <xf numFmtId="0" fontId="23" fillId="6" borderId="9" applyNumberFormat="0" applyProtection="0">
      <alignment horizontal="left" vertical="top" indent="1"/>
    </xf>
    <xf numFmtId="0" fontId="23" fillId="63" borderId="9" applyNumberFormat="0" applyProtection="0">
      <alignment horizontal="left" vertical="center" indent="1"/>
    </xf>
    <xf numFmtId="0" fontId="23" fillId="63" borderId="9" applyNumberFormat="0" applyProtection="0">
      <alignment horizontal="left" vertical="top" indent="1"/>
    </xf>
    <xf numFmtId="0" fontId="23" fillId="5" borderId="11" applyNumberFormat="0">
      <alignment/>
      <protection locked="0"/>
    </xf>
    <xf numFmtId="0" fontId="28" fillId="14" borderId="12" applyBorder="0">
      <alignment/>
      <protection/>
    </xf>
    <xf numFmtId="4" fontId="7" fillId="4" borderId="9" applyNumberFormat="0" applyProtection="0">
      <alignment vertical="center"/>
    </xf>
    <xf numFmtId="4" fontId="29" fillId="4" borderId="9" applyNumberFormat="0" applyProtection="0">
      <alignment vertical="center"/>
    </xf>
    <xf numFmtId="4" fontId="7" fillId="4" borderId="9" applyNumberFormat="0" applyProtection="0">
      <alignment horizontal="left" vertical="center" indent="1"/>
    </xf>
    <xf numFmtId="0" fontId="7" fillId="4" borderId="9" applyNumberFormat="0" applyProtection="0">
      <alignment horizontal="left" vertical="top" indent="1"/>
    </xf>
    <xf numFmtId="4" fontId="7" fillId="63" borderId="9" applyNumberFormat="0" applyProtection="0">
      <alignment horizontal="right" vertical="center"/>
    </xf>
    <xf numFmtId="4" fontId="29" fillId="63" borderId="9" applyNumberFormat="0" applyProtection="0">
      <alignment horizontal="right" vertical="center"/>
    </xf>
    <xf numFmtId="4" fontId="7" fillId="2" borderId="9" applyNumberFormat="0" applyProtection="0">
      <alignment horizontal="left" vertical="center" indent="1"/>
    </xf>
    <xf numFmtId="0" fontId="7" fillId="2" borderId="9" applyNumberFormat="0" applyProtection="0">
      <alignment horizontal="left" vertical="top" indent="1"/>
    </xf>
    <xf numFmtId="4" fontId="30" fillId="64" borderId="0" applyNumberFormat="0" applyProtection="0">
      <alignment horizontal="left" vertical="center" indent="1"/>
    </xf>
    <xf numFmtId="0" fontId="31" fillId="65" borderId="11">
      <alignment/>
      <protection/>
    </xf>
    <xf numFmtId="4" fontId="32" fillId="63" borderId="9" applyNumberFormat="0" applyProtection="0">
      <alignment horizontal="right" vertical="center"/>
    </xf>
    <xf numFmtId="0" fontId="33" fillId="0" borderId="0" applyNumberFormat="0" applyFill="0" applyBorder="0" applyAlignment="0" applyProtection="0"/>
    <xf numFmtId="0" fontId="33" fillId="0" borderId="0" applyNumberFormat="0" applyFill="0" applyBorder="0" applyAlignment="0" applyProtection="0"/>
    <xf numFmtId="0" fontId="13" fillId="0" borderId="13" applyNumberFormat="0" applyFill="0" applyAlignment="0" applyProtection="0"/>
    <xf numFmtId="0" fontId="34" fillId="0" borderId="0" applyNumberFormat="0" applyFill="0" applyBorder="0" applyAlignment="0" applyProtection="0"/>
    <xf numFmtId="0" fontId="57" fillId="66" borderId="0" applyNumberFormat="0" applyBorder="0" applyAlignment="0" applyProtection="0"/>
    <xf numFmtId="0" fontId="57" fillId="67" borderId="0" applyNumberFormat="0" applyBorder="0" applyAlignment="0" applyProtection="0"/>
    <xf numFmtId="0" fontId="57" fillId="68" borderId="0" applyNumberFormat="0" applyBorder="0" applyAlignment="0" applyProtection="0"/>
    <xf numFmtId="0" fontId="57" fillId="69" borderId="0" applyNumberFormat="0" applyBorder="0" applyAlignment="0" applyProtection="0"/>
    <xf numFmtId="0" fontId="57" fillId="70" borderId="0" applyNumberFormat="0" applyBorder="0" applyAlignment="0" applyProtection="0"/>
    <xf numFmtId="0" fontId="57" fillId="71" borderId="0" applyNumberFormat="0" applyBorder="0" applyAlignment="0" applyProtection="0"/>
    <xf numFmtId="0" fontId="58" fillId="72" borderId="14" applyNumberFormat="0" applyAlignment="0" applyProtection="0"/>
    <xf numFmtId="0" fontId="59" fillId="73" borderId="15" applyNumberFormat="0" applyAlignment="0" applyProtection="0"/>
    <xf numFmtId="0" fontId="60" fillId="73" borderId="14"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1" fillId="0" borderId="16" applyNumberFormat="0" applyFill="0" applyAlignment="0" applyProtection="0"/>
    <xf numFmtId="0" fontId="62" fillId="0" borderId="17" applyNumberFormat="0" applyFill="0" applyAlignment="0" applyProtection="0"/>
    <xf numFmtId="0" fontId="63" fillId="0" borderId="18" applyNumberFormat="0" applyFill="0" applyAlignment="0" applyProtection="0"/>
    <xf numFmtId="0" fontId="63" fillId="0" borderId="0" applyNumberFormat="0" applyFill="0" applyBorder="0" applyAlignment="0" applyProtection="0"/>
    <xf numFmtId="0" fontId="64" fillId="0" borderId="19" applyNumberFormat="0" applyFill="0" applyAlignment="0" applyProtection="0"/>
    <xf numFmtId="0" fontId="65" fillId="74" borderId="20" applyNumberFormat="0" applyAlignment="0" applyProtection="0"/>
    <xf numFmtId="0" fontId="66" fillId="0" borderId="0" applyNumberFormat="0" applyFill="0" applyBorder="0" applyAlignment="0" applyProtection="0"/>
    <xf numFmtId="0" fontId="67" fillId="75"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1" fillId="0" borderId="0">
      <alignment/>
      <protection/>
    </xf>
    <xf numFmtId="0" fontId="23" fillId="0" borderId="0">
      <alignment/>
      <protection/>
    </xf>
    <xf numFmtId="0" fontId="0" fillId="0" borderId="0">
      <alignment/>
      <protection/>
    </xf>
    <xf numFmtId="0" fontId="36" fillId="0" borderId="0" applyNumberFormat="0" applyFill="0" applyBorder="0" applyAlignment="0" applyProtection="0"/>
    <xf numFmtId="0" fontId="68" fillId="76" borderId="0" applyNumberFormat="0" applyBorder="0" applyAlignment="0" applyProtection="0"/>
    <xf numFmtId="0" fontId="69" fillId="0" borderId="0" applyNumberFormat="0" applyFill="0" applyBorder="0" applyAlignment="0" applyProtection="0"/>
    <xf numFmtId="0" fontId="0" fillId="77" borderId="21" applyNumberFormat="0" applyFont="0" applyAlignment="0" applyProtection="0"/>
    <xf numFmtId="9" fontId="0" fillId="0" borderId="0" applyFont="0" applyFill="0" applyBorder="0" applyAlignment="0" applyProtection="0"/>
    <xf numFmtId="0" fontId="70" fillId="0" borderId="22" applyNumberFormat="0" applyFill="0" applyAlignment="0" applyProtection="0"/>
    <xf numFmtId="0" fontId="37" fillId="0" borderId="0">
      <alignment/>
      <protection/>
    </xf>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0" fontId="72" fillId="78" borderId="0" applyNumberFormat="0" applyBorder="0" applyAlignment="0" applyProtection="0"/>
  </cellStyleXfs>
  <cellXfs count="116">
    <xf numFmtId="0" fontId="0" fillId="0" borderId="0" xfId="0" applyAlignment="1">
      <alignment/>
    </xf>
    <xf numFmtId="0" fontId="3" fillId="0" borderId="0" xfId="0" applyFont="1" applyAlignment="1">
      <alignment horizontal="center" wrapText="1"/>
    </xf>
    <xf numFmtId="0" fontId="5" fillId="0" borderId="11" xfId="0" applyFont="1" applyFill="1" applyBorder="1" applyAlignment="1">
      <alignment horizontal="center" wrapText="1"/>
    </xf>
    <xf numFmtId="0" fontId="3" fillId="79" borderId="11" xfId="0" applyFont="1" applyFill="1" applyBorder="1" applyAlignment="1">
      <alignment horizontal="center" wrapText="1"/>
    </xf>
    <xf numFmtId="0" fontId="3" fillId="0" borderId="11" xfId="0" applyFont="1" applyBorder="1" applyAlignment="1">
      <alignment horizontal="center" vertical="center" wrapText="1"/>
    </xf>
    <xf numFmtId="0" fontId="2" fillId="0" borderId="11" xfId="0" applyFont="1" applyFill="1" applyBorder="1" applyAlignment="1">
      <alignment horizontal="center" wrapText="1"/>
    </xf>
    <xf numFmtId="0" fontId="38" fillId="0" borderId="11" xfId="0" applyFont="1" applyFill="1" applyBorder="1" applyAlignment="1">
      <alignment wrapText="1"/>
    </xf>
    <xf numFmtId="0" fontId="6" fillId="0" borderId="11" xfId="0" applyFont="1" applyBorder="1" applyAlignment="1">
      <alignment horizontal="center" wrapText="1"/>
    </xf>
    <xf numFmtId="0" fontId="0" fillId="0" borderId="11" xfId="0" applyBorder="1" applyAlignment="1">
      <alignment/>
    </xf>
    <xf numFmtId="179" fontId="3" fillId="0" borderId="11" xfId="0" applyNumberFormat="1" applyFont="1" applyFill="1" applyBorder="1" applyAlignment="1">
      <alignment horizontal="right" wrapText="1"/>
    </xf>
    <xf numFmtId="179" fontId="0" fillId="0" borderId="0" xfId="0" applyNumberFormat="1" applyAlignment="1">
      <alignment/>
    </xf>
    <xf numFmtId="0" fontId="4" fillId="0" borderId="11" xfId="0" applyFont="1" applyBorder="1" applyAlignment="1">
      <alignment horizontal="justify" wrapText="1"/>
    </xf>
    <xf numFmtId="0" fontId="4" fillId="0" borderId="11" xfId="0" applyFont="1" applyFill="1" applyBorder="1" applyAlignment="1">
      <alignment horizontal="right" wrapText="1"/>
    </xf>
    <xf numFmtId="0" fontId="41" fillId="0" borderId="11" xfId="0" applyFont="1" applyFill="1" applyBorder="1" applyAlignment="1">
      <alignment horizontal="center"/>
    </xf>
    <xf numFmtId="0" fontId="41" fillId="0" borderId="11" xfId="0" applyFont="1" applyBorder="1" applyAlignment="1">
      <alignment/>
    </xf>
    <xf numFmtId="0" fontId="41" fillId="0" borderId="0" xfId="0" applyFont="1" applyAlignment="1">
      <alignment/>
    </xf>
    <xf numFmtId="0" fontId="2" fillId="0" borderId="11" xfId="0" applyFont="1" applyBorder="1" applyAlignment="1">
      <alignment horizontal="center"/>
    </xf>
    <xf numFmtId="0" fontId="4" fillId="0" borderId="11" xfId="0" applyFont="1" applyFill="1" applyBorder="1" applyAlignment="1">
      <alignment horizontal="justify" wrapText="1"/>
    </xf>
    <xf numFmtId="0" fontId="73" fillId="0" borderId="11" xfId="0" applyFont="1" applyBorder="1" applyAlignment="1">
      <alignment vertical="top" wrapText="1"/>
    </xf>
    <xf numFmtId="0" fontId="4" fillId="0" borderId="11" xfId="0" applyNumberFormat="1" applyFont="1" applyFill="1" applyBorder="1" applyAlignment="1">
      <alignment horizontal="justify" wrapText="1"/>
    </xf>
    <xf numFmtId="0" fontId="41" fillId="0" borderId="11" xfId="0" applyFont="1" applyFill="1" applyBorder="1" applyAlignment="1">
      <alignment horizontal="center" wrapText="1"/>
    </xf>
    <xf numFmtId="0" fontId="3" fillId="0" borderId="23" xfId="0" applyFont="1" applyFill="1" applyBorder="1" applyAlignment="1">
      <alignment horizontal="center" wrapText="1"/>
    </xf>
    <xf numFmtId="0" fontId="3" fillId="0" borderId="11" xfId="0" applyFont="1" applyFill="1" applyBorder="1" applyAlignment="1">
      <alignment horizontal="center" wrapText="1"/>
    </xf>
    <xf numFmtId="0" fontId="41" fillId="0" borderId="11" xfId="0" applyFont="1" applyFill="1" applyBorder="1" applyAlignment="1">
      <alignment/>
    </xf>
    <xf numFmtId="0" fontId="41" fillId="0" borderId="11" xfId="0" applyFont="1" applyBorder="1" applyAlignment="1">
      <alignment horizontal="center"/>
    </xf>
    <xf numFmtId="49" fontId="6" fillId="0" borderId="11" xfId="0" applyNumberFormat="1" applyFont="1" applyFill="1" applyBorder="1" applyAlignment="1">
      <alignment horizontal="center" wrapText="1"/>
    </xf>
    <xf numFmtId="0" fontId="42" fillId="0" borderId="11" xfId="0" applyFont="1" applyBorder="1" applyAlignment="1">
      <alignment/>
    </xf>
    <xf numFmtId="0" fontId="42" fillId="0" borderId="11" xfId="0" applyFont="1" applyFill="1" applyBorder="1" applyAlignment="1">
      <alignment/>
    </xf>
    <xf numFmtId="0" fontId="42" fillId="0" borderId="11" xfId="0" applyFont="1" applyBorder="1" applyAlignment="1">
      <alignment horizontal="justify" wrapText="1"/>
    </xf>
    <xf numFmtId="0" fontId="0" fillId="0" borderId="11" xfId="0" applyFill="1" applyBorder="1" applyAlignment="1">
      <alignment/>
    </xf>
    <xf numFmtId="172" fontId="4" fillId="0" borderId="11" xfId="0" applyNumberFormat="1" applyFont="1" applyFill="1" applyBorder="1" applyAlignment="1">
      <alignment horizontal="right"/>
    </xf>
    <xf numFmtId="0" fontId="3" fillId="0" borderId="24" xfId="0" applyNumberFormat="1" applyFont="1" applyFill="1" applyBorder="1" applyAlignment="1">
      <alignment horizontal="justify" vertical="top" wrapText="1"/>
    </xf>
    <xf numFmtId="0" fontId="2" fillId="0" borderId="25" xfId="0" applyFont="1" applyFill="1" applyBorder="1" applyAlignment="1">
      <alignment horizontal="center"/>
    </xf>
    <xf numFmtId="0" fontId="0" fillId="0" borderId="0" xfId="0" applyFill="1" applyAlignment="1">
      <alignment/>
    </xf>
    <xf numFmtId="0" fontId="41" fillId="0" borderId="11" xfId="0" applyFont="1" applyFill="1" applyBorder="1" applyAlignment="1">
      <alignment horizontal="right" wrapText="1"/>
    </xf>
    <xf numFmtId="0" fontId="2" fillId="0" borderId="0" xfId="0" applyFont="1" applyAlignment="1">
      <alignment horizontal="center" wrapText="1"/>
    </xf>
    <xf numFmtId="0" fontId="2" fillId="79" borderId="11" xfId="0" applyFont="1" applyFill="1" applyBorder="1" applyAlignment="1">
      <alignment horizontal="center" wrapText="1"/>
    </xf>
    <xf numFmtId="0" fontId="73" fillId="0" borderId="11" xfId="0" applyFont="1" applyFill="1" applyBorder="1" applyAlignment="1">
      <alignment horizontal="justify" vertical="top" wrapText="1"/>
    </xf>
    <xf numFmtId="0" fontId="2" fillId="0" borderId="11" xfId="0" applyFont="1" applyFill="1" applyBorder="1" applyAlignment="1">
      <alignment horizontal="center" wrapText="1"/>
    </xf>
    <xf numFmtId="0" fontId="41" fillId="0" borderId="25" xfId="0" applyFont="1" applyFill="1" applyBorder="1" applyAlignment="1">
      <alignment horizontal="right" wrapText="1"/>
    </xf>
    <xf numFmtId="0" fontId="38" fillId="0" borderId="0" xfId="0" applyFont="1" applyAlignment="1">
      <alignment/>
    </xf>
    <xf numFmtId="0" fontId="2" fillId="80" borderId="11" xfId="0" applyFont="1" applyFill="1" applyBorder="1" applyAlignment="1">
      <alignment horizontal="center" wrapText="1"/>
    </xf>
    <xf numFmtId="0" fontId="38" fillId="80" borderId="11" xfId="0" applyFont="1" applyFill="1" applyBorder="1" applyAlignment="1">
      <alignment horizontal="center" wrapText="1"/>
    </xf>
    <xf numFmtId="0" fontId="38" fillId="80" borderId="11" xfId="0" applyFont="1" applyFill="1" applyBorder="1" applyAlignment="1">
      <alignment/>
    </xf>
    <xf numFmtId="0" fontId="39" fillId="0" borderId="11" xfId="0" applyFont="1" applyFill="1" applyBorder="1" applyAlignment="1">
      <alignment wrapText="1"/>
    </xf>
    <xf numFmtId="0" fontId="4" fillId="0" borderId="11" xfId="0" applyFont="1" applyBorder="1" applyAlignment="1">
      <alignment/>
    </xf>
    <xf numFmtId="0" fontId="4" fillId="0" borderId="11" xfId="0" applyFont="1" applyFill="1" applyBorder="1" applyAlignment="1">
      <alignment horizontal="right" vertical="top"/>
    </xf>
    <xf numFmtId="0" fontId="4" fillId="0" borderId="24" xfId="0" applyNumberFormat="1" applyFont="1" applyFill="1" applyBorder="1" applyAlignment="1">
      <alignment horizontal="justify" vertical="top" wrapText="1"/>
    </xf>
    <xf numFmtId="0" fontId="4" fillId="0" borderId="11" xfId="0" applyNumberFormat="1" applyFont="1" applyFill="1" applyBorder="1" applyAlignment="1">
      <alignment horizontal="justify" vertical="top" wrapText="1"/>
    </xf>
    <xf numFmtId="172" fontId="4" fillId="0" borderId="11" xfId="0" applyNumberFormat="1" applyFont="1" applyFill="1" applyBorder="1" applyAlignment="1">
      <alignment/>
    </xf>
    <xf numFmtId="0" fontId="42" fillId="0" borderId="11" xfId="0" applyFont="1" applyFill="1" applyBorder="1" applyAlignment="1">
      <alignment horizontal="center"/>
    </xf>
    <xf numFmtId="0" fontId="42" fillId="0" borderId="11" xfId="0" applyFont="1" applyFill="1" applyBorder="1" applyAlignment="1">
      <alignment horizontal="center" wrapText="1"/>
    </xf>
    <xf numFmtId="0" fontId="42" fillId="0" borderId="11" xfId="0" applyFont="1" applyFill="1" applyBorder="1" applyAlignment="1">
      <alignment horizontal="justify" vertical="center" wrapText="1"/>
    </xf>
    <xf numFmtId="172" fontId="4" fillId="0" borderId="11" xfId="0" applyNumberFormat="1" applyFont="1" applyBorder="1" applyAlignment="1">
      <alignment/>
    </xf>
    <xf numFmtId="172" fontId="41" fillId="0" borderId="11" xfId="0" applyNumberFormat="1" applyFont="1" applyFill="1" applyBorder="1" applyAlignment="1">
      <alignment/>
    </xf>
    <xf numFmtId="172" fontId="74" fillId="0" borderId="11" xfId="0" applyNumberFormat="1" applyFont="1" applyFill="1" applyBorder="1" applyAlignment="1">
      <alignment vertical="center" wrapText="1"/>
    </xf>
    <xf numFmtId="0" fontId="2" fillId="0" borderId="11" xfId="0" applyFont="1" applyFill="1" applyBorder="1" applyAlignment="1">
      <alignment horizontal="center"/>
    </xf>
    <xf numFmtId="172" fontId="3" fillId="0" borderId="11" xfId="0" applyNumberFormat="1" applyFont="1" applyFill="1" applyBorder="1" applyAlignment="1">
      <alignment horizontal="center" wrapText="1"/>
    </xf>
    <xf numFmtId="172" fontId="4" fillId="0" borderId="11" xfId="0" applyNumberFormat="1" applyFont="1" applyFill="1" applyBorder="1" applyAlignment="1">
      <alignment horizontal="center" wrapText="1"/>
    </xf>
    <xf numFmtId="0" fontId="4" fillId="0" borderId="24" xfId="0" applyNumberFormat="1" applyFont="1" applyFill="1" applyBorder="1" applyAlignment="1">
      <alignment horizontal="right" vertical="top" wrapText="1"/>
    </xf>
    <xf numFmtId="0" fontId="3" fillId="0" borderId="0" xfId="0" applyFont="1" applyAlignment="1">
      <alignment horizontal="center"/>
    </xf>
    <xf numFmtId="0" fontId="3" fillId="0" borderId="11" xfId="0" applyFont="1" applyBorder="1" applyAlignment="1">
      <alignment horizontal="center" wrapText="1"/>
    </xf>
    <xf numFmtId="0" fontId="3" fillId="0" borderId="23" xfId="0" applyFont="1" applyFill="1" applyBorder="1" applyAlignment="1">
      <alignment horizontal="center" vertical="top" wrapText="1"/>
    </xf>
    <xf numFmtId="0" fontId="4" fillId="0" borderId="24" xfId="0" applyFont="1" applyFill="1" applyBorder="1" applyAlignment="1">
      <alignment horizontal="right" wrapText="1"/>
    </xf>
    <xf numFmtId="0" fontId="3" fillId="0" borderId="24" xfId="0" applyFont="1" applyFill="1" applyBorder="1" applyAlignment="1">
      <alignment horizontal="center" wrapText="1"/>
    </xf>
    <xf numFmtId="172" fontId="3" fillId="0" borderId="11" xfId="0" applyNumberFormat="1" applyFont="1" applyFill="1" applyBorder="1" applyAlignment="1">
      <alignment/>
    </xf>
    <xf numFmtId="172" fontId="0" fillId="0" borderId="0" xfId="0" applyNumberFormat="1" applyFill="1" applyAlignment="1">
      <alignment/>
    </xf>
    <xf numFmtId="2" fontId="4" fillId="0" borderId="11" xfId="0" applyNumberFormat="1" applyFont="1" applyFill="1" applyBorder="1" applyAlignment="1">
      <alignment/>
    </xf>
    <xf numFmtId="172" fontId="3" fillId="80" borderId="11" xfId="0" applyNumberFormat="1" applyFont="1" applyFill="1" applyBorder="1" applyAlignment="1">
      <alignment horizontal="center"/>
    </xf>
    <xf numFmtId="180" fontId="0" fillId="0" borderId="0" xfId="0" applyNumberFormat="1" applyAlignment="1">
      <alignment/>
    </xf>
    <xf numFmtId="0" fontId="3" fillId="0" borderId="11" xfId="0" applyFont="1" applyFill="1" applyBorder="1" applyAlignment="1">
      <alignment horizontal="center" wrapText="1"/>
    </xf>
    <xf numFmtId="0" fontId="3" fillId="0" borderId="11" xfId="0" applyFont="1" applyFill="1" applyBorder="1" applyAlignment="1">
      <alignment horizontal="center" vertical="center" wrapText="1"/>
    </xf>
    <xf numFmtId="0" fontId="2" fillId="0" borderId="25" xfId="0" applyFont="1" applyFill="1" applyBorder="1" applyAlignment="1">
      <alignment horizontal="center" wrapText="1"/>
    </xf>
    <xf numFmtId="0" fontId="41" fillId="0" borderId="0" xfId="0" applyFont="1" applyAlignment="1">
      <alignment horizontal="center"/>
    </xf>
    <xf numFmtId="49" fontId="42" fillId="0" borderId="11" xfId="0" applyNumberFormat="1" applyFont="1" applyFill="1" applyBorder="1" applyAlignment="1">
      <alignment horizontal="center" wrapText="1"/>
    </xf>
    <xf numFmtId="180" fontId="3" fillId="0" borderId="11" xfId="0" applyNumberFormat="1" applyFont="1" applyFill="1" applyBorder="1" applyAlignment="1">
      <alignment horizontal="center"/>
    </xf>
    <xf numFmtId="0" fontId="4" fillId="0" borderId="24" xfId="0" applyFont="1" applyFill="1" applyBorder="1" applyAlignment="1">
      <alignment horizontal="justify" wrapText="1"/>
    </xf>
    <xf numFmtId="172" fontId="3" fillId="0" borderId="11" xfId="0" applyNumberFormat="1" applyFont="1" applyFill="1" applyBorder="1" applyAlignment="1">
      <alignment horizontal="right"/>
    </xf>
    <xf numFmtId="0" fontId="3" fillId="0" borderId="11" xfId="0" applyFont="1" applyFill="1" applyBorder="1" applyAlignment="1">
      <alignment horizontal="justify" wrapText="1"/>
    </xf>
    <xf numFmtId="180" fontId="3" fillId="0" borderId="11" xfId="0" applyNumberFormat="1" applyFont="1" applyFill="1" applyBorder="1" applyAlignment="1">
      <alignment horizontal="center" vertical="center" wrapText="1"/>
    </xf>
    <xf numFmtId="0" fontId="75" fillId="0" borderId="24" xfId="0" applyFont="1" applyBorder="1" applyAlignment="1">
      <alignment horizontal="right" vertical="top" wrapText="1"/>
    </xf>
    <xf numFmtId="0" fontId="2" fillId="0" borderId="11" xfId="0" applyFont="1" applyFill="1" applyBorder="1" applyAlignment="1">
      <alignment horizontal="right" wrapText="1"/>
    </xf>
    <xf numFmtId="0" fontId="4" fillId="0" borderId="11" xfId="0" applyFont="1" applyFill="1" applyBorder="1" applyAlignment="1">
      <alignment horizontal="justify" vertical="center" wrapText="1"/>
    </xf>
    <xf numFmtId="0" fontId="74" fillId="0" borderId="11" xfId="0" applyFont="1" applyFill="1" applyBorder="1" applyAlignment="1">
      <alignment horizontal="right" vertical="top" wrapText="1"/>
    </xf>
    <xf numFmtId="0" fontId="73" fillId="0" borderId="11" xfId="0" applyFont="1" applyFill="1" applyBorder="1" applyAlignment="1">
      <alignment vertical="top" wrapText="1"/>
    </xf>
    <xf numFmtId="0" fontId="74" fillId="0" borderId="11" xfId="0" applyFont="1" applyFill="1" applyBorder="1" applyAlignment="1">
      <alignment horizontal="left" vertical="top" wrapText="1"/>
    </xf>
    <xf numFmtId="0" fontId="75" fillId="0" borderId="11" xfId="0" applyFont="1" applyFill="1" applyBorder="1" applyAlignment="1">
      <alignment horizontal="left" vertical="top" wrapText="1"/>
    </xf>
    <xf numFmtId="0" fontId="76" fillId="0" borderId="24" xfId="0" applyFont="1" applyBorder="1" applyAlignment="1">
      <alignment horizontal="center" vertical="top" wrapText="1"/>
    </xf>
    <xf numFmtId="0" fontId="75" fillId="0" borderId="24" xfId="0" applyNumberFormat="1" applyFont="1" applyBorder="1" applyAlignment="1">
      <alignment horizontal="justify" vertical="top" wrapText="1"/>
    </xf>
    <xf numFmtId="0" fontId="4" fillId="0" borderId="23" xfId="0" applyNumberFormat="1" applyFont="1" applyFill="1" applyBorder="1" applyAlignment="1">
      <alignment horizontal="left" vertical="top" wrapText="1"/>
    </xf>
    <xf numFmtId="0" fontId="4" fillId="0" borderId="11" xfId="0" applyFont="1" applyFill="1" applyBorder="1" applyAlignment="1">
      <alignment wrapText="1"/>
    </xf>
    <xf numFmtId="0" fontId="4" fillId="0" borderId="11" xfId="0" applyFont="1" applyFill="1" applyBorder="1" applyAlignment="1">
      <alignment horizontal="left" wrapText="1"/>
    </xf>
    <xf numFmtId="16" fontId="2" fillId="0" borderId="25" xfId="0" applyNumberFormat="1" applyFont="1" applyFill="1" applyBorder="1" applyAlignment="1">
      <alignment horizontal="center"/>
    </xf>
    <xf numFmtId="0" fontId="73" fillId="0" borderId="24" xfId="0" applyFont="1" applyFill="1" applyBorder="1" applyAlignment="1">
      <alignment horizontal="center" vertical="top" wrapText="1"/>
    </xf>
    <xf numFmtId="0" fontId="41" fillId="0" borderId="0" xfId="0" applyNumberFormat="1" applyFont="1" applyAlignment="1">
      <alignment/>
    </xf>
    <xf numFmtId="0" fontId="3" fillId="0" borderId="24" xfId="0" applyNumberFormat="1" applyFont="1" applyFill="1" applyBorder="1" applyAlignment="1">
      <alignment horizontal="center" vertical="top" wrapText="1"/>
    </xf>
    <xf numFmtId="0" fontId="3" fillId="0" borderId="24" xfId="0" applyFont="1" applyFill="1" applyBorder="1" applyAlignment="1">
      <alignment horizontal="left" wrapText="1"/>
    </xf>
    <xf numFmtId="0" fontId="2" fillId="81" borderId="25" xfId="0" applyFont="1" applyFill="1" applyBorder="1" applyAlignment="1">
      <alignment horizontal="center"/>
    </xf>
    <xf numFmtId="0" fontId="38" fillId="81" borderId="24" xfId="0" applyFont="1" applyFill="1" applyBorder="1" applyAlignment="1">
      <alignment/>
    </xf>
    <xf numFmtId="0" fontId="38" fillId="81" borderId="23" xfId="0" applyFont="1" applyFill="1" applyBorder="1" applyAlignment="1">
      <alignment/>
    </xf>
    <xf numFmtId="0" fontId="2" fillId="0" borderId="0" xfId="0" applyFont="1" applyAlignment="1">
      <alignment horizontal="center" wrapText="1"/>
    </xf>
    <xf numFmtId="0" fontId="0" fillId="0" borderId="0" xfId="0" applyAlignment="1">
      <alignment wrapText="1"/>
    </xf>
    <xf numFmtId="0" fontId="3" fillId="0" borderId="0" xfId="0" applyFont="1" applyAlignment="1">
      <alignment horizontal="center" wrapText="1"/>
    </xf>
    <xf numFmtId="0" fontId="39" fillId="0" borderId="0" xfId="0" applyFont="1" applyAlignment="1">
      <alignment/>
    </xf>
    <xf numFmtId="0" fontId="2" fillId="81" borderId="11" xfId="0" applyFont="1" applyFill="1" applyBorder="1" applyAlignment="1">
      <alignment horizontal="center" wrapText="1"/>
    </xf>
    <xf numFmtId="0" fontId="38" fillId="81" borderId="11" xfId="0" applyFont="1" applyFill="1" applyBorder="1" applyAlignment="1">
      <alignment horizontal="center" wrapText="1"/>
    </xf>
    <xf numFmtId="0" fontId="38" fillId="81" borderId="11" xfId="0" applyFont="1" applyFill="1" applyBorder="1" applyAlignment="1">
      <alignment/>
    </xf>
    <xf numFmtId="0" fontId="2" fillId="79" borderId="11" xfId="0" applyFont="1" applyFill="1" applyBorder="1" applyAlignment="1">
      <alignment horizontal="center" wrapText="1"/>
    </xf>
    <xf numFmtId="0" fontId="38" fillId="79" borderId="11" xfId="0" applyFont="1" applyFill="1" applyBorder="1" applyAlignment="1">
      <alignment horizontal="center" wrapText="1"/>
    </xf>
    <xf numFmtId="0" fontId="38" fillId="79" borderId="11" xfId="0" applyFont="1" applyFill="1" applyBorder="1" applyAlignment="1">
      <alignment/>
    </xf>
    <xf numFmtId="0" fontId="2" fillId="81" borderId="25" xfId="0" applyFont="1" applyFill="1" applyBorder="1" applyAlignment="1">
      <alignment horizontal="center" wrapText="1"/>
    </xf>
    <xf numFmtId="0" fontId="2" fillId="81" borderId="24" xfId="0" applyFont="1" applyFill="1" applyBorder="1" applyAlignment="1">
      <alignment horizontal="center" wrapText="1"/>
    </xf>
    <xf numFmtId="0" fontId="2" fillId="81" borderId="23" xfId="0" applyFont="1" applyFill="1" applyBorder="1" applyAlignment="1">
      <alignment horizontal="center" wrapText="1"/>
    </xf>
    <xf numFmtId="0" fontId="2" fillId="82" borderId="25" xfId="0" applyFont="1" applyFill="1" applyBorder="1" applyAlignment="1">
      <alignment horizontal="center"/>
    </xf>
    <xf numFmtId="0" fontId="2" fillId="82" borderId="24" xfId="0" applyFont="1" applyFill="1" applyBorder="1" applyAlignment="1">
      <alignment horizontal="center"/>
    </xf>
    <xf numFmtId="0" fontId="2" fillId="82" borderId="23" xfId="0" applyFont="1" applyFill="1" applyBorder="1" applyAlignment="1">
      <alignment horizontal="center"/>
    </xf>
  </cellXfs>
  <cellStyles count="170">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1 - 20%" xfId="52"/>
    <cellStyle name="Accent1 - 40%" xfId="53"/>
    <cellStyle name="Accent1 - 60%" xfId="54"/>
    <cellStyle name="Accent2" xfId="55"/>
    <cellStyle name="Accent2 - 20%" xfId="56"/>
    <cellStyle name="Accent2 - 40%" xfId="57"/>
    <cellStyle name="Accent2 - 60%" xfId="58"/>
    <cellStyle name="Accent3" xfId="59"/>
    <cellStyle name="Accent3 - 20%" xfId="60"/>
    <cellStyle name="Accent3 - 40%" xfId="61"/>
    <cellStyle name="Accent3 - 60%" xfId="62"/>
    <cellStyle name="Accent3_10" xfId="63"/>
    <cellStyle name="Accent4" xfId="64"/>
    <cellStyle name="Accent4 - 20%" xfId="65"/>
    <cellStyle name="Accent4 - 40%" xfId="66"/>
    <cellStyle name="Accent4 - 60%" xfId="67"/>
    <cellStyle name="Accent4_10" xfId="68"/>
    <cellStyle name="Accent5" xfId="69"/>
    <cellStyle name="Accent5 - 20%" xfId="70"/>
    <cellStyle name="Accent5 - 40%" xfId="71"/>
    <cellStyle name="Accent5 - 60%" xfId="72"/>
    <cellStyle name="Accent5_10" xfId="73"/>
    <cellStyle name="Accent6" xfId="74"/>
    <cellStyle name="Accent6 - 20%" xfId="75"/>
    <cellStyle name="Accent6 - 40%" xfId="76"/>
    <cellStyle name="Accent6 - 60%" xfId="77"/>
    <cellStyle name="Accent6_10" xfId="78"/>
    <cellStyle name="Bad" xfId="79"/>
    <cellStyle name="Calculation" xfId="80"/>
    <cellStyle name="Check Cell" xfId="81"/>
    <cellStyle name="Emphasis 1" xfId="82"/>
    <cellStyle name="Emphasis 2" xfId="83"/>
    <cellStyle name="Emphasis 3" xfId="84"/>
    <cellStyle name="Explanatory Text" xfId="85"/>
    <cellStyle name="Good" xfId="86"/>
    <cellStyle name="Heading 1" xfId="87"/>
    <cellStyle name="Heading 2" xfId="88"/>
    <cellStyle name="Heading 3" xfId="89"/>
    <cellStyle name="Heading 4" xfId="90"/>
    <cellStyle name="Input" xfId="91"/>
    <cellStyle name="Linked Cell" xfId="92"/>
    <cellStyle name="Neutral" xfId="93"/>
    <cellStyle name="Normal_own-reg-rev" xfId="94"/>
    <cellStyle name="Note" xfId="95"/>
    <cellStyle name="Output" xfId="96"/>
    <cellStyle name="SAPBEXaggData" xfId="97"/>
    <cellStyle name="SAPBEXaggDataEmph" xfId="98"/>
    <cellStyle name="SAPBEXaggItem" xfId="99"/>
    <cellStyle name="SAPBEXaggItemX" xfId="100"/>
    <cellStyle name="SAPBEXchaText" xfId="101"/>
    <cellStyle name="SAPBEXexcBad7" xfId="102"/>
    <cellStyle name="SAPBEXexcBad8" xfId="103"/>
    <cellStyle name="SAPBEXexcBad9" xfId="104"/>
    <cellStyle name="SAPBEXexcCritical4" xfId="105"/>
    <cellStyle name="SAPBEXexcCritical5" xfId="106"/>
    <cellStyle name="SAPBEXexcCritical6" xfId="107"/>
    <cellStyle name="SAPBEXexcGood1" xfId="108"/>
    <cellStyle name="SAPBEXexcGood2" xfId="109"/>
    <cellStyle name="SAPBEXexcGood3" xfId="110"/>
    <cellStyle name="SAPBEXfilterDrill" xfId="111"/>
    <cellStyle name="SAPBEXfilterItem" xfId="112"/>
    <cellStyle name="SAPBEXfilterText" xfId="113"/>
    <cellStyle name="SAPBEXformats" xfId="114"/>
    <cellStyle name="SAPBEXheaderItem" xfId="115"/>
    <cellStyle name="SAPBEXheaderText" xfId="116"/>
    <cellStyle name="SAPBEXHLevel0" xfId="117"/>
    <cellStyle name="SAPBEXHLevel0X" xfId="118"/>
    <cellStyle name="SAPBEXHLevel1" xfId="119"/>
    <cellStyle name="SAPBEXHLevel1X" xfId="120"/>
    <cellStyle name="SAPBEXHLevel2" xfId="121"/>
    <cellStyle name="SAPBEXHLevel2X" xfId="122"/>
    <cellStyle name="SAPBEXHLevel3" xfId="123"/>
    <cellStyle name="SAPBEXHLevel3X" xfId="124"/>
    <cellStyle name="SAPBEXinputData" xfId="125"/>
    <cellStyle name="SAPBEXItemHeader" xfId="126"/>
    <cellStyle name="SAPBEXresData" xfId="127"/>
    <cellStyle name="SAPBEXresDataEmph" xfId="128"/>
    <cellStyle name="SAPBEXresItem" xfId="129"/>
    <cellStyle name="SAPBEXresItemX" xfId="130"/>
    <cellStyle name="SAPBEXstdData" xfId="131"/>
    <cellStyle name="SAPBEXstdDataEmph" xfId="132"/>
    <cellStyle name="SAPBEXstdItem" xfId="133"/>
    <cellStyle name="SAPBEXstdItemX" xfId="134"/>
    <cellStyle name="SAPBEXtitle" xfId="135"/>
    <cellStyle name="SAPBEXunassignedItem" xfId="136"/>
    <cellStyle name="SAPBEXundefined" xfId="137"/>
    <cellStyle name="Sheet Title" xfId="138"/>
    <cellStyle name="Title" xfId="139"/>
    <cellStyle name="Total" xfId="140"/>
    <cellStyle name="Warning Text" xfId="141"/>
    <cellStyle name="Акцент1" xfId="142"/>
    <cellStyle name="Акцент2" xfId="143"/>
    <cellStyle name="Акцент3" xfId="144"/>
    <cellStyle name="Акцент4" xfId="145"/>
    <cellStyle name="Акцент5" xfId="146"/>
    <cellStyle name="Акцент6" xfId="147"/>
    <cellStyle name="Ввод " xfId="148"/>
    <cellStyle name="Вывод" xfId="149"/>
    <cellStyle name="Вычисление" xfId="150"/>
    <cellStyle name="Hyperlink" xfId="151"/>
    <cellStyle name="Currency" xfId="152"/>
    <cellStyle name="Currency [0]" xfId="153"/>
    <cellStyle name="Денежный 2" xfId="154"/>
    <cellStyle name="Заголовок 1" xfId="155"/>
    <cellStyle name="Заголовок 2" xfId="156"/>
    <cellStyle name="Заголовок 3" xfId="157"/>
    <cellStyle name="Заголовок 4" xfId="158"/>
    <cellStyle name="Итог" xfId="159"/>
    <cellStyle name="Контрольная ячейка" xfId="160"/>
    <cellStyle name="Название" xfId="161"/>
    <cellStyle name="Нейтральный" xfId="162"/>
    <cellStyle name="Обычный 12" xfId="163"/>
    <cellStyle name="Обычный 2" xfId="164"/>
    <cellStyle name="Обычный 2 2" xfId="165"/>
    <cellStyle name="Обычный 2 2 2 2" xfId="166"/>
    <cellStyle name="Обычный 2 51" xfId="167"/>
    <cellStyle name="Обычный 3" xfId="168"/>
    <cellStyle name="Обычный 4" xfId="169"/>
    <cellStyle name="Обычный 5" xfId="170"/>
    <cellStyle name="Followed Hyperlink" xfId="171"/>
    <cellStyle name="Плохой" xfId="172"/>
    <cellStyle name="Пояснение" xfId="173"/>
    <cellStyle name="Примечание" xfId="174"/>
    <cellStyle name="Percent" xfId="175"/>
    <cellStyle name="Связанная ячейка" xfId="176"/>
    <cellStyle name="Стиль 1" xfId="177"/>
    <cellStyle name="Текст предупреждения" xfId="178"/>
    <cellStyle name="Comma" xfId="179"/>
    <cellStyle name="Comma [0]" xfId="180"/>
    <cellStyle name="Финансовый 2" xfId="181"/>
    <cellStyle name="Финансовый 3" xfId="182"/>
    <cellStyle name="Хороший" xfId="1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4"/>
  <sheetViews>
    <sheetView tabSelected="1" zoomScale="80" zoomScaleNormal="80" workbookViewId="0" topLeftCell="A49">
      <selection activeCell="D52" sqref="D52"/>
    </sheetView>
  </sheetViews>
  <sheetFormatPr defaultColWidth="9.00390625" defaultRowHeight="12.75"/>
  <cols>
    <col min="1" max="1" width="8.75390625" style="40" customWidth="1"/>
    <col min="2" max="2" width="16.625" style="0" customWidth="1"/>
    <col min="3" max="3" width="15.75390625" style="0" customWidth="1"/>
    <col min="4" max="4" width="88.25390625" style="0" customWidth="1"/>
    <col min="5" max="5" width="11.25390625" style="0" customWidth="1"/>
    <col min="6" max="6" width="11.00390625" style="0" customWidth="1"/>
    <col min="7" max="7" width="15.875" style="0" customWidth="1"/>
  </cols>
  <sheetData>
    <row r="1" spans="1:6" ht="21.75" customHeight="1">
      <c r="A1" s="100" t="s">
        <v>33</v>
      </c>
      <c r="B1" s="100"/>
      <c r="C1" s="100"/>
      <c r="D1" s="100"/>
      <c r="E1" s="100"/>
      <c r="F1" s="101"/>
    </row>
    <row r="2" spans="1:6" ht="40.5" customHeight="1">
      <c r="A2" s="102" t="s">
        <v>32</v>
      </c>
      <c r="B2" s="102"/>
      <c r="C2" s="102"/>
      <c r="D2" s="102"/>
      <c r="E2" s="102"/>
      <c r="F2" s="103"/>
    </row>
    <row r="3" spans="1:5" ht="15.75" customHeight="1">
      <c r="A3" s="35"/>
      <c r="B3" s="1"/>
      <c r="C3" s="1"/>
      <c r="D3" s="1"/>
      <c r="E3" s="1"/>
    </row>
    <row r="4" spans="1:6" ht="63.75">
      <c r="A4" s="36" t="s">
        <v>0</v>
      </c>
      <c r="B4" s="3" t="s">
        <v>1</v>
      </c>
      <c r="C4" s="3" t="s">
        <v>2</v>
      </c>
      <c r="D4" s="3" t="s">
        <v>3</v>
      </c>
      <c r="E4" s="3" t="s">
        <v>4</v>
      </c>
      <c r="F4" s="3" t="s">
        <v>5</v>
      </c>
    </row>
    <row r="5" spans="1:6" ht="16.5" customHeight="1">
      <c r="A5" s="5">
        <v>1</v>
      </c>
      <c r="B5" s="2">
        <v>2</v>
      </c>
      <c r="C5" s="2">
        <v>3</v>
      </c>
      <c r="D5" s="2">
        <v>4</v>
      </c>
      <c r="E5" s="2">
        <v>5</v>
      </c>
      <c r="F5" s="2">
        <v>6</v>
      </c>
    </row>
    <row r="6" spans="1:6" ht="29.25" customHeight="1" hidden="1">
      <c r="A6" s="107" t="s">
        <v>9</v>
      </c>
      <c r="B6" s="108"/>
      <c r="C6" s="108"/>
      <c r="D6" s="108"/>
      <c r="E6" s="109"/>
      <c r="F6" s="109"/>
    </row>
    <row r="7" spans="1:7" ht="29.25" customHeight="1" hidden="1">
      <c r="A7" s="5" t="s">
        <v>7</v>
      </c>
      <c r="B7" s="2"/>
      <c r="C7" s="2"/>
      <c r="D7" s="4"/>
      <c r="E7" s="9"/>
      <c r="F7" s="2"/>
      <c r="G7" s="10"/>
    </row>
    <row r="8" spans="1:6" ht="47.25" customHeight="1">
      <c r="A8" s="104" t="s">
        <v>24</v>
      </c>
      <c r="B8" s="105"/>
      <c r="C8" s="105"/>
      <c r="D8" s="105"/>
      <c r="E8" s="106"/>
      <c r="F8" s="106"/>
    </row>
    <row r="9" spans="1:7" ht="27" customHeight="1">
      <c r="A9" s="41"/>
      <c r="B9" s="42"/>
      <c r="C9" s="42"/>
      <c r="D9" s="60" t="s">
        <v>35</v>
      </c>
      <c r="E9" s="68">
        <f>E10</f>
        <v>1399.9</v>
      </c>
      <c r="F9" s="43"/>
      <c r="G9" s="69"/>
    </row>
    <row r="10" spans="1:7" s="33" customFormat="1" ht="52.5" customHeight="1">
      <c r="A10" s="38" t="s">
        <v>7</v>
      </c>
      <c r="B10" s="7" t="s">
        <v>20</v>
      </c>
      <c r="C10" s="7" t="s">
        <v>8</v>
      </c>
      <c r="D10" s="4" t="s">
        <v>39</v>
      </c>
      <c r="E10" s="57">
        <f>E11</f>
        <v>1399.9</v>
      </c>
      <c r="F10" s="6"/>
      <c r="G10" s="66"/>
    </row>
    <row r="11" spans="1:7" s="33" customFormat="1" ht="84" customHeight="1">
      <c r="A11" s="20" t="s">
        <v>6</v>
      </c>
      <c r="B11" s="74" t="s">
        <v>19</v>
      </c>
      <c r="C11" s="25" t="s">
        <v>11</v>
      </c>
      <c r="D11" s="19" t="s">
        <v>63</v>
      </c>
      <c r="E11" s="58">
        <v>1399.9</v>
      </c>
      <c r="F11" s="6"/>
      <c r="G11" s="66">
        <f>E26+E29+E37+E42+E45+E77+E79+E85</f>
        <v>865.012</v>
      </c>
    </row>
    <row r="12" spans="1:6" ht="43.5" customHeight="1">
      <c r="A12" s="110" t="s">
        <v>30</v>
      </c>
      <c r="B12" s="111"/>
      <c r="C12" s="111"/>
      <c r="D12" s="111"/>
      <c r="E12" s="111"/>
      <c r="F12" s="112"/>
    </row>
    <row r="13" spans="1:6" ht="21" customHeight="1">
      <c r="A13" s="70"/>
      <c r="B13" s="70"/>
      <c r="C13" s="70"/>
      <c r="D13" s="71" t="s">
        <v>35</v>
      </c>
      <c r="E13" s="79">
        <f>E14+E19+E30+E38</f>
        <v>1506.5</v>
      </c>
      <c r="F13" s="70"/>
    </row>
    <row r="14" spans="1:6" ht="46.5" customHeight="1">
      <c r="A14" s="38" t="s">
        <v>7</v>
      </c>
      <c r="B14" s="7" t="s">
        <v>23</v>
      </c>
      <c r="C14" s="7" t="s">
        <v>8</v>
      </c>
      <c r="D14" s="61" t="s">
        <v>36</v>
      </c>
      <c r="E14" s="75">
        <f>E15</f>
        <v>1399.9</v>
      </c>
      <c r="F14" s="6"/>
    </row>
    <row r="15" spans="1:6" ht="21" customHeight="1">
      <c r="A15" s="81" t="s">
        <v>61</v>
      </c>
      <c r="B15" s="5"/>
      <c r="C15" s="5"/>
      <c r="D15" s="87" t="s">
        <v>60</v>
      </c>
      <c r="E15" s="49">
        <f>E18</f>
        <v>1399.9</v>
      </c>
      <c r="F15" s="45"/>
    </row>
    <row r="16" spans="1:6" ht="36" customHeight="1">
      <c r="A16" s="34" t="s">
        <v>62</v>
      </c>
      <c r="B16" s="5"/>
      <c r="C16" s="5"/>
      <c r="D16" s="78" t="s">
        <v>29</v>
      </c>
      <c r="E16" s="49"/>
      <c r="F16" s="45"/>
    </row>
    <row r="17" spans="1:6" ht="86.25" customHeight="1">
      <c r="A17" s="34"/>
      <c r="B17" s="5"/>
      <c r="C17" s="5"/>
      <c r="D17" s="88" t="s">
        <v>65</v>
      </c>
      <c r="E17" s="49"/>
      <c r="F17" s="45"/>
    </row>
    <row r="18" spans="1:6" ht="21" customHeight="1">
      <c r="A18" s="34"/>
      <c r="B18" s="5"/>
      <c r="C18" s="5"/>
      <c r="D18" s="80" t="s">
        <v>64</v>
      </c>
      <c r="E18" s="49">
        <v>1399.9</v>
      </c>
      <c r="F18" s="45"/>
    </row>
    <row r="19" spans="1:6" ht="34.5" customHeight="1">
      <c r="A19" s="38" t="s">
        <v>25</v>
      </c>
      <c r="B19" s="25" t="s">
        <v>21</v>
      </c>
      <c r="C19" s="25" t="s">
        <v>11</v>
      </c>
      <c r="D19" s="64" t="s">
        <v>38</v>
      </c>
      <c r="E19" s="65">
        <f>E20</f>
        <v>-120.3</v>
      </c>
      <c r="F19" s="45"/>
    </row>
    <row r="20" spans="1:6" ht="45.75" customHeight="1">
      <c r="A20" s="81" t="s">
        <v>40</v>
      </c>
      <c r="B20" s="5"/>
      <c r="C20" s="5"/>
      <c r="D20" s="37" t="s">
        <v>10</v>
      </c>
      <c r="E20" s="49">
        <f>E23+E26+E29</f>
        <v>-120.3</v>
      </c>
      <c r="F20" s="45"/>
    </row>
    <row r="21" spans="1:6" ht="21.75" customHeight="1">
      <c r="A21" s="34" t="s">
        <v>94</v>
      </c>
      <c r="B21" s="5"/>
      <c r="C21" s="5"/>
      <c r="D21" s="60" t="s">
        <v>60</v>
      </c>
      <c r="E21" s="49"/>
      <c r="F21" s="45"/>
    </row>
    <row r="22" spans="1:6" ht="84.75" customHeight="1">
      <c r="A22" s="34"/>
      <c r="B22" s="5"/>
      <c r="C22" s="5"/>
      <c r="D22" s="76" t="s">
        <v>66</v>
      </c>
      <c r="E22" s="49"/>
      <c r="F22" s="45"/>
    </row>
    <row r="23" spans="1:6" ht="21.75" customHeight="1">
      <c r="A23" s="34"/>
      <c r="B23" s="5"/>
      <c r="C23" s="5"/>
      <c r="D23" s="63" t="s">
        <v>67</v>
      </c>
      <c r="E23" s="49">
        <v>-30</v>
      </c>
      <c r="F23" s="45"/>
    </row>
    <row r="24" spans="1:6" ht="21.75" customHeight="1">
      <c r="A24" s="34" t="s">
        <v>95</v>
      </c>
      <c r="B24" s="5"/>
      <c r="C24" s="5"/>
      <c r="D24" s="64" t="s">
        <v>52</v>
      </c>
      <c r="E24" s="49"/>
      <c r="F24" s="45"/>
    </row>
    <row r="25" spans="1:6" ht="68.25" customHeight="1">
      <c r="A25" s="34"/>
      <c r="B25" s="5"/>
      <c r="C25" s="5"/>
      <c r="D25" s="48" t="s">
        <v>68</v>
      </c>
      <c r="E25" s="49"/>
      <c r="F25" s="45"/>
    </row>
    <row r="26" spans="1:6" ht="21.75" customHeight="1">
      <c r="A26" s="34"/>
      <c r="B26" s="5"/>
      <c r="C26" s="5"/>
      <c r="D26" s="46" t="s">
        <v>69</v>
      </c>
      <c r="E26" s="67">
        <v>-73</v>
      </c>
      <c r="F26" s="45"/>
    </row>
    <row r="27" spans="1:6" ht="21.75" customHeight="1">
      <c r="A27" s="34" t="s">
        <v>46</v>
      </c>
      <c r="B27" s="5"/>
      <c r="C27" s="5"/>
      <c r="D27" s="62" t="s">
        <v>37</v>
      </c>
      <c r="E27" s="67"/>
      <c r="F27" s="45"/>
    </row>
    <row r="28" spans="1:6" ht="68.25" customHeight="1">
      <c r="A28" s="34"/>
      <c r="B28" s="5"/>
      <c r="C28" s="5"/>
      <c r="D28" s="48" t="s">
        <v>68</v>
      </c>
      <c r="E28" s="49"/>
      <c r="F28" s="45"/>
    </row>
    <row r="29" spans="1:6" ht="21.75" customHeight="1">
      <c r="A29" s="34"/>
      <c r="B29" s="5"/>
      <c r="C29" s="5"/>
      <c r="D29" s="46" t="s">
        <v>69</v>
      </c>
      <c r="E29" s="67">
        <v>-17.3</v>
      </c>
      <c r="F29" s="45"/>
    </row>
    <row r="30" spans="1:6" ht="41.25" customHeight="1">
      <c r="A30" s="38" t="s">
        <v>26</v>
      </c>
      <c r="B30" s="25" t="s">
        <v>21</v>
      </c>
      <c r="C30" s="25" t="s">
        <v>11</v>
      </c>
      <c r="D30" s="64" t="s">
        <v>70</v>
      </c>
      <c r="E30" s="65">
        <f>E32+E35</f>
        <v>120.3</v>
      </c>
      <c r="F30" s="45"/>
    </row>
    <row r="31" spans="1:6" ht="21.75" customHeight="1">
      <c r="A31" s="34" t="s">
        <v>47</v>
      </c>
      <c r="B31" s="5"/>
      <c r="C31" s="5"/>
      <c r="D31" s="64" t="s">
        <v>52</v>
      </c>
      <c r="E31" s="65">
        <f>E32</f>
        <v>90.1</v>
      </c>
      <c r="F31" s="45"/>
    </row>
    <row r="32" spans="1:6" ht="34.5" customHeight="1">
      <c r="A32" s="34" t="s">
        <v>48</v>
      </c>
      <c r="B32" s="5"/>
      <c r="C32" s="5"/>
      <c r="D32" s="31" t="s">
        <v>22</v>
      </c>
      <c r="E32" s="53">
        <f>E34</f>
        <v>90.1</v>
      </c>
      <c r="F32" s="45"/>
    </row>
    <row r="33" spans="1:6" ht="129.75" customHeight="1">
      <c r="A33" s="34"/>
      <c r="B33" s="5"/>
      <c r="C33" s="5"/>
      <c r="D33" s="47" t="s">
        <v>71</v>
      </c>
      <c r="E33" s="53"/>
      <c r="F33" s="45"/>
    </row>
    <row r="34" spans="1:6" ht="20.25" customHeight="1">
      <c r="A34" s="34"/>
      <c r="B34" s="5"/>
      <c r="C34" s="5"/>
      <c r="D34" s="12" t="s">
        <v>128</v>
      </c>
      <c r="E34" s="53">
        <v>90.1</v>
      </c>
      <c r="F34" s="45"/>
    </row>
    <row r="35" spans="1:6" ht="45" customHeight="1">
      <c r="A35" s="34" t="s">
        <v>96</v>
      </c>
      <c r="B35" s="5"/>
      <c r="C35" s="5"/>
      <c r="D35" s="37" t="s">
        <v>10</v>
      </c>
      <c r="E35" s="53">
        <f>E37</f>
        <v>30.2</v>
      </c>
      <c r="F35" s="45"/>
    </row>
    <row r="36" spans="1:6" ht="86.25" customHeight="1">
      <c r="A36" s="34"/>
      <c r="B36" s="5"/>
      <c r="C36" s="5"/>
      <c r="D36" s="48" t="s">
        <v>85</v>
      </c>
      <c r="E36" s="53"/>
      <c r="F36" s="45"/>
    </row>
    <row r="37" spans="1:6" ht="20.25" customHeight="1">
      <c r="A37" s="34"/>
      <c r="B37" s="5"/>
      <c r="C37" s="5"/>
      <c r="D37" s="46" t="s">
        <v>73</v>
      </c>
      <c r="E37" s="53">
        <v>30.2</v>
      </c>
      <c r="F37" s="45"/>
    </row>
    <row r="38" spans="1:6" ht="36" customHeight="1">
      <c r="A38" s="72" t="s">
        <v>43</v>
      </c>
      <c r="B38" s="25" t="s">
        <v>21</v>
      </c>
      <c r="C38" s="25" t="s">
        <v>11</v>
      </c>
      <c r="D38" s="21" t="s">
        <v>34</v>
      </c>
      <c r="E38" s="77">
        <f>E42+E45</f>
        <v>106.6</v>
      </c>
      <c r="F38" s="44"/>
    </row>
    <row r="39" spans="1:6" ht="48" customHeight="1">
      <c r="A39" s="39" t="s">
        <v>49</v>
      </c>
      <c r="B39" s="5"/>
      <c r="C39" s="5"/>
      <c r="D39" s="37" t="s">
        <v>10</v>
      </c>
      <c r="E39" s="30"/>
      <c r="F39" s="44"/>
    </row>
    <row r="40" spans="1:6" ht="18.75" customHeight="1">
      <c r="A40" s="39" t="s">
        <v>97</v>
      </c>
      <c r="B40" s="5"/>
      <c r="C40" s="5"/>
      <c r="D40" s="64" t="s">
        <v>52</v>
      </c>
      <c r="E40" s="30"/>
      <c r="F40" s="44"/>
    </row>
    <row r="41" spans="1:6" ht="67.5" customHeight="1">
      <c r="A41" s="39"/>
      <c r="B41" s="5"/>
      <c r="C41" s="5"/>
      <c r="D41" s="48" t="s">
        <v>74</v>
      </c>
      <c r="E41" s="30"/>
      <c r="F41" s="44"/>
    </row>
    <row r="42" spans="1:6" ht="20.25" customHeight="1">
      <c r="A42" s="39"/>
      <c r="B42" s="5"/>
      <c r="C42" s="5"/>
      <c r="D42" s="59" t="s">
        <v>73</v>
      </c>
      <c r="E42" s="30">
        <f>16.9+6</f>
        <v>22.9</v>
      </c>
      <c r="F42" s="44"/>
    </row>
    <row r="43" spans="1:6" ht="20.25" customHeight="1">
      <c r="A43" s="39" t="s">
        <v>98</v>
      </c>
      <c r="B43" s="5"/>
      <c r="C43" s="5"/>
      <c r="D43" s="22" t="s">
        <v>37</v>
      </c>
      <c r="E43" s="30"/>
      <c r="F43" s="44"/>
    </row>
    <row r="44" spans="1:6" ht="68.25" customHeight="1">
      <c r="A44" s="39"/>
      <c r="B44" s="5"/>
      <c r="C44" s="5"/>
      <c r="D44" s="48" t="s">
        <v>74</v>
      </c>
      <c r="E44" s="30"/>
      <c r="F44" s="44"/>
    </row>
    <row r="45" spans="1:6" ht="20.25" customHeight="1">
      <c r="A45" s="39"/>
      <c r="B45" s="5"/>
      <c r="C45" s="5"/>
      <c r="D45" s="46" t="s">
        <v>73</v>
      </c>
      <c r="E45" s="30">
        <f>75.3+8.4</f>
        <v>83.7</v>
      </c>
      <c r="F45" s="44"/>
    </row>
    <row r="46" spans="1:6" s="15" customFormat="1" ht="36.75" customHeight="1">
      <c r="A46" s="32" t="s">
        <v>44</v>
      </c>
      <c r="B46" s="25" t="s">
        <v>21</v>
      </c>
      <c r="C46" s="25" t="s">
        <v>11</v>
      </c>
      <c r="D46" s="22" t="s">
        <v>16</v>
      </c>
      <c r="E46" s="54"/>
      <c r="F46" s="23"/>
    </row>
    <row r="47" spans="1:6" s="15" customFormat="1" ht="22.5" customHeight="1">
      <c r="A47" s="92" t="s">
        <v>50</v>
      </c>
      <c r="B47" s="25"/>
      <c r="C47" s="25"/>
      <c r="D47" s="64" t="s">
        <v>86</v>
      </c>
      <c r="E47" s="54">
        <f>E48+E63</f>
        <v>0</v>
      </c>
      <c r="F47" s="23"/>
    </row>
    <row r="48" spans="1:6" s="15" customFormat="1" ht="36" customHeight="1">
      <c r="A48" s="13" t="s">
        <v>99</v>
      </c>
      <c r="B48" s="16"/>
      <c r="C48" s="14"/>
      <c r="D48" s="31" t="s">
        <v>22</v>
      </c>
      <c r="E48" s="55">
        <f>E51+E55+E58+E60+E62</f>
        <v>0</v>
      </c>
      <c r="F48" s="18"/>
    </row>
    <row r="49" spans="1:6" s="15" customFormat="1" ht="21.75" customHeight="1">
      <c r="A49" s="13"/>
      <c r="B49" s="16"/>
      <c r="C49" s="14"/>
      <c r="D49" s="95" t="s">
        <v>123</v>
      </c>
      <c r="E49" s="55"/>
      <c r="F49" s="18"/>
    </row>
    <row r="50" spans="1:6" s="15" customFormat="1" ht="83.25" customHeight="1">
      <c r="A50" s="13" t="s">
        <v>100</v>
      </c>
      <c r="B50" s="16"/>
      <c r="C50" s="14"/>
      <c r="D50" s="89" t="s">
        <v>76</v>
      </c>
      <c r="E50" s="30"/>
      <c r="F50" s="18"/>
    </row>
    <row r="51" spans="1:6" s="15" customFormat="1" ht="18.75" customHeight="1">
      <c r="A51" s="13"/>
      <c r="B51" s="16"/>
      <c r="C51" s="14"/>
      <c r="D51" s="12" t="s">
        <v>75</v>
      </c>
      <c r="E51" s="30">
        <v>-235</v>
      </c>
      <c r="F51" s="18"/>
    </row>
    <row r="52" spans="1:6" s="15" customFormat="1" ht="87" customHeight="1">
      <c r="A52" s="13" t="s">
        <v>101</v>
      </c>
      <c r="B52" s="16"/>
      <c r="C52" s="14"/>
      <c r="D52" s="89" t="s">
        <v>136</v>
      </c>
      <c r="E52" s="30"/>
      <c r="F52" s="18"/>
    </row>
    <row r="53" spans="1:6" s="15" customFormat="1" ht="18.75" customHeight="1">
      <c r="A53" s="13"/>
      <c r="B53" s="16"/>
      <c r="C53" s="14"/>
      <c r="D53" s="12" t="s">
        <v>137</v>
      </c>
      <c r="E53" s="30">
        <v>-50</v>
      </c>
      <c r="F53" s="18"/>
    </row>
    <row r="54" spans="1:6" s="15" customFormat="1" ht="131.25" customHeight="1">
      <c r="A54" s="13" t="s">
        <v>102</v>
      </c>
      <c r="B54" s="16"/>
      <c r="C54" s="14"/>
      <c r="D54" s="48" t="s">
        <v>71</v>
      </c>
      <c r="E54" s="55">
        <f>E55+E56</f>
        <v>285</v>
      </c>
      <c r="F54" s="18"/>
    </row>
    <row r="55" spans="1:6" s="15" customFormat="1" ht="22.5" customHeight="1">
      <c r="A55" s="13"/>
      <c r="B55" s="16"/>
      <c r="C55" s="14"/>
      <c r="D55" s="12" t="s">
        <v>128</v>
      </c>
      <c r="E55" s="55">
        <v>235</v>
      </c>
      <c r="F55" s="18"/>
    </row>
    <row r="56" spans="1:6" s="15" customFormat="1" ht="22.5" customHeight="1">
      <c r="A56" s="13"/>
      <c r="B56" s="16"/>
      <c r="C56" s="14"/>
      <c r="D56" s="12" t="s">
        <v>129</v>
      </c>
      <c r="E56" s="55">
        <v>50</v>
      </c>
      <c r="F56" s="18"/>
    </row>
    <row r="57" spans="1:6" s="15" customFormat="1" ht="96.75" customHeight="1">
      <c r="A57" s="13" t="s">
        <v>103</v>
      </c>
      <c r="B57" s="16"/>
      <c r="C57" s="14"/>
      <c r="D57" s="90" t="s">
        <v>78</v>
      </c>
      <c r="E57" s="55"/>
      <c r="F57" s="18"/>
    </row>
    <row r="58" spans="1:6" s="15" customFormat="1" ht="22.5" customHeight="1">
      <c r="A58" s="13"/>
      <c r="B58" s="16"/>
      <c r="C58" s="14"/>
      <c r="D58" s="12" t="s">
        <v>77</v>
      </c>
      <c r="E58" s="55">
        <v>-5.6</v>
      </c>
      <c r="F58" s="18"/>
    </row>
    <row r="59" spans="1:6" s="15" customFormat="1" ht="67.5" customHeight="1">
      <c r="A59" s="13" t="s">
        <v>104</v>
      </c>
      <c r="B59" s="16"/>
      <c r="C59" s="14"/>
      <c r="D59" s="91" t="s">
        <v>79</v>
      </c>
      <c r="E59" s="55"/>
      <c r="F59" s="18"/>
    </row>
    <row r="60" spans="1:6" s="15" customFormat="1" ht="22.5" customHeight="1">
      <c r="A60" s="13"/>
      <c r="B60" s="16"/>
      <c r="C60" s="14"/>
      <c r="D60" s="12" t="s">
        <v>80</v>
      </c>
      <c r="E60" s="55">
        <v>5</v>
      </c>
      <c r="F60" s="18"/>
    </row>
    <row r="61" spans="1:6" s="15" customFormat="1" ht="65.25" customHeight="1">
      <c r="A61" s="13" t="s">
        <v>138</v>
      </c>
      <c r="B61" s="16"/>
      <c r="C61" s="14"/>
      <c r="D61" s="91" t="s">
        <v>81</v>
      </c>
      <c r="E61" s="55"/>
      <c r="F61" s="18"/>
    </row>
    <row r="62" spans="1:6" s="15" customFormat="1" ht="22.5" customHeight="1">
      <c r="A62" s="13"/>
      <c r="B62" s="16"/>
      <c r="C62" s="14"/>
      <c r="D62" s="12" t="s">
        <v>82</v>
      </c>
      <c r="E62" s="55">
        <v>0.6</v>
      </c>
      <c r="F62" s="18"/>
    </row>
    <row r="63" spans="1:6" s="15" customFormat="1" ht="44.25" customHeight="1">
      <c r="A63" s="13" t="s">
        <v>124</v>
      </c>
      <c r="B63" s="16"/>
      <c r="C63" s="14"/>
      <c r="D63" s="37" t="s">
        <v>10</v>
      </c>
      <c r="E63" s="55">
        <f>E66+E68</f>
        <v>0</v>
      </c>
      <c r="F63" s="18"/>
    </row>
    <row r="64" spans="1:6" s="15" customFormat="1" ht="34.5" customHeight="1">
      <c r="A64" s="13"/>
      <c r="B64" s="16"/>
      <c r="C64" s="14"/>
      <c r="D64" s="22" t="s">
        <v>122</v>
      </c>
      <c r="E64" s="55"/>
      <c r="F64" s="18"/>
    </row>
    <row r="65" spans="1:6" s="15" customFormat="1" ht="66.75" customHeight="1">
      <c r="A65" s="13" t="s">
        <v>125</v>
      </c>
      <c r="B65" s="16"/>
      <c r="C65" s="14"/>
      <c r="D65" s="91" t="s">
        <v>120</v>
      </c>
      <c r="E65" s="55"/>
      <c r="F65" s="18"/>
    </row>
    <row r="66" spans="1:6" s="15" customFormat="1" ht="22.5" customHeight="1">
      <c r="A66" s="13"/>
      <c r="B66" s="16"/>
      <c r="C66" s="14"/>
      <c r="D66" s="12" t="s">
        <v>89</v>
      </c>
      <c r="E66" s="55">
        <v>-98.24445</v>
      </c>
      <c r="F66" s="18"/>
    </row>
    <row r="67" spans="1:6" s="15" customFormat="1" ht="64.5" customHeight="1">
      <c r="A67" s="13" t="s">
        <v>126</v>
      </c>
      <c r="B67" s="16"/>
      <c r="C67" s="14"/>
      <c r="D67" s="91" t="s">
        <v>127</v>
      </c>
      <c r="E67" s="55"/>
      <c r="F67" s="18"/>
    </row>
    <row r="68" spans="1:6" s="15" customFormat="1" ht="22.5" customHeight="1">
      <c r="A68" s="13"/>
      <c r="B68" s="16"/>
      <c r="C68" s="14"/>
      <c r="D68" s="12" t="s">
        <v>121</v>
      </c>
      <c r="E68" s="55">
        <v>98.24445</v>
      </c>
      <c r="F68" s="18"/>
    </row>
    <row r="69" spans="1:6" s="15" customFormat="1" ht="22.5" customHeight="1">
      <c r="A69" s="13"/>
      <c r="B69" s="16"/>
      <c r="C69" s="14"/>
      <c r="D69" s="96" t="s">
        <v>131</v>
      </c>
      <c r="E69" s="55"/>
      <c r="F69" s="18"/>
    </row>
    <row r="70" spans="1:6" s="15" customFormat="1" ht="148.5" customHeight="1">
      <c r="A70" s="13" t="s">
        <v>130</v>
      </c>
      <c r="B70" s="16"/>
      <c r="C70" s="14"/>
      <c r="D70" s="17" t="s">
        <v>132</v>
      </c>
      <c r="E70" s="55"/>
      <c r="F70" s="18"/>
    </row>
    <row r="71" spans="1:6" s="15" customFormat="1" ht="22.5" customHeight="1">
      <c r="A71" s="13"/>
      <c r="B71" s="16"/>
      <c r="C71" s="14"/>
      <c r="D71" s="12" t="s">
        <v>72</v>
      </c>
      <c r="E71" s="55">
        <v>-670</v>
      </c>
      <c r="F71" s="18"/>
    </row>
    <row r="72" spans="1:6" s="15" customFormat="1" ht="22.5" customHeight="1">
      <c r="A72" s="13"/>
      <c r="B72" s="16"/>
      <c r="C72" s="14"/>
      <c r="D72" s="12" t="s">
        <v>129</v>
      </c>
      <c r="E72" s="55">
        <v>9.83333</v>
      </c>
      <c r="F72" s="18"/>
    </row>
    <row r="73" spans="1:6" s="15" customFormat="1" ht="22.5" customHeight="1">
      <c r="A73" s="13"/>
      <c r="B73" s="16"/>
      <c r="C73" s="14"/>
      <c r="D73" s="12" t="s">
        <v>128</v>
      </c>
      <c r="E73" s="55">
        <v>660.16667</v>
      </c>
      <c r="F73" s="18"/>
    </row>
    <row r="74" spans="1:6" s="15" customFormat="1" ht="33" customHeight="1">
      <c r="A74" s="13" t="s">
        <v>105</v>
      </c>
      <c r="B74" s="16"/>
      <c r="C74" s="14"/>
      <c r="D74" s="93" t="s">
        <v>111</v>
      </c>
      <c r="E74" s="55">
        <f>E75+E86+E91</f>
        <v>0</v>
      </c>
      <c r="F74" s="18"/>
    </row>
    <row r="75" spans="1:6" s="15" customFormat="1" ht="43.5" customHeight="1">
      <c r="A75" s="13" t="s">
        <v>106</v>
      </c>
      <c r="B75" s="16"/>
      <c r="C75" s="14"/>
      <c r="D75" s="37" t="s">
        <v>10</v>
      </c>
      <c r="E75" s="55">
        <f>E77+E79+E81+E83+E85</f>
        <v>0</v>
      </c>
      <c r="F75" s="18"/>
    </row>
    <row r="76" spans="1:6" s="15" customFormat="1" ht="84" customHeight="1">
      <c r="A76" s="13" t="s">
        <v>107</v>
      </c>
      <c r="B76" s="16"/>
      <c r="C76" s="14"/>
      <c r="D76" s="91" t="s">
        <v>87</v>
      </c>
      <c r="E76" s="55"/>
      <c r="F76" s="18"/>
    </row>
    <row r="77" spans="1:6" s="15" customFormat="1" ht="20.25" customHeight="1">
      <c r="A77" s="13"/>
      <c r="B77" s="16"/>
      <c r="C77" s="14"/>
      <c r="D77" s="12" t="s">
        <v>83</v>
      </c>
      <c r="E77" s="55">
        <f>-30.75285-30</f>
        <v>-60.752849999999995</v>
      </c>
      <c r="F77" s="18"/>
    </row>
    <row r="78" spans="1:6" s="15" customFormat="1" ht="81" customHeight="1">
      <c r="A78" s="13" t="s">
        <v>108</v>
      </c>
      <c r="B78" s="16"/>
      <c r="C78" s="14"/>
      <c r="D78" s="91" t="s">
        <v>88</v>
      </c>
      <c r="E78" s="55"/>
      <c r="F78" s="18"/>
    </row>
    <row r="79" spans="1:6" s="15" customFormat="1" ht="22.5" customHeight="1">
      <c r="A79" s="13"/>
      <c r="B79" s="16"/>
      <c r="C79" s="14"/>
      <c r="D79" s="12" t="s">
        <v>84</v>
      </c>
      <c r="E79" s="55">
        <v>30.75285</v>
      </c>
      <c r="F79" s="18"/>
    </row>
    <row r="80" spans="1:6" s="15" customFormat="1" ht="78.75" customHeight="1">
      <c r="A80" s="13" t="s">
        <v>109</v>
      </c>
      <c r="B80" s="16"/>
      <c r="C80" s="14"/>
      <c r="D80" s="91" t="s">
        <v>134</v>
      </c>
      <c r="E80" s="55"/>
      <c r="F80" s="18"/>
    </row>
    <row r="81" spans="1:6" s="15" customFormat="1" ht="22.5" customHeight="1">
      <c r="A81" s="13"/>
      <c r="B81" s="16"/>
      <c r="C81" s="14"/>
      <c r="D81" s="12" t="s">
        <v>135</v>
      </c>
      <c r="E81" s="55">
        <v>30</v>
      </c>
      <c r="F81" s="18"/>
    </row>
    <row r="82" spans="1:6" s="15" customFormat="1" ht="83.25" customHeight="1">
      <c r="A82" s="13" t="s">
        <v>110</v>
      </c>
      <c r="B82" s="16"/>
      <c r="C82" s="14"/>
      <c r="D82" s="91" t="s">
        <v>90</v>
      </c>
      <c r="E82" s="55"/>
      <c r="F82" s="18"/>
    </row>
    <row r="83" spans="1:6" s="15" customFormat="1" ht="22.5" customHeight="1">
      <c r="A83" s="13"/>
      <c r="B83" s="16"/>
      <c r="C83" s="14"/>
      <c r="D83" s="12" t="s">
        <v>89</v>
      </c>
      <c r="E83" s="55">
        <v>-848.512</v>
      </c>
      <c r="F83" s="18"/>
    </row>
    <row r="84" spans="1:6" s="15" customFormat="1" ht="84.75" customHeight="1">
      <c r="A84" s="13" t="s">
        <v>110</v>
      </c>
      <c r="B84" s="16"/>
      <c r="C84" s="14"/>
      <c r="D84" s="48" t="s">
        <v>91</v>
      </c>
      <c r="E84" s="55"/>
      <c r="F84" s="18"/>
    </row>
    <row r="85" spans="1:6" s="15" customFormat="1" ht="19.5" customHeight="1">
      <c r="A85" s="13"/>
      <c r="B85" s="16"/>
      <c r="C85" s="14"/>
      <c r="D85" s="46" t="s">
        <v>73</v>
      </c>
      <c r="E85" s="55">
        <f>469.8+378.712</f>
        <v>848.512</v>
      </c>
      <c r="F85" s="18"/>
    </row>
    <row r="86" spans="1:6" s="15" customFormat="1" ht="36" customHeight="1">
      <c r="A86" s="13" t="s">
        <v>113</v>
      </c>
      <c r="B86" s="16"/>
      <c r="C86" s="14"/>
      <c r="D86" s="78" t="s">
        <v>112</v>
      </c>
      <c r="E86" s="55">
        <f>E88+E90</f>
        <v>-670.2</v>
      </c>
      <c r="F86" s="18"/>
    </row>
    <row r="87" spans="1:6" s="15" customFormat="1" ht="53.25" customHeight="1">
      <c r="A87" s="13" t="s">
        <v>114</v>
      </c>
      <c r="B87" s="16"/>
      <c r="C87" s="14"/>
      <c r="D87" s="91" t="s">
        <v>92</v>
      </c>
      <c r="E87" s="55"/>
      <c r="F87" s="18"/>
    </row>
    <row r="88" spans="1:6" s="15" customFormat="1" ht="20.25" customHeight="1">
      <c r="A88" s="13"/>
      <c r="B88" s="56"/>
      <c r="C88" s="23"/>
      <c r="D88" s="83" t="s">
        <v>53</v>
      </c>
      <c r="E88" s="55">
        <v>-237.7</v>
      </c>
      <c r="F88" s="84"/>
    </row>
    <row r="89" spans="1:6" s="15" customFormat="1" ht="54" customHeight="1">
      <c r="A89" s="13" t="s">
        <v>115</v>
      </c>
      <c r="B89" s="56"/>
      <c r="C89" s="23"/>
      <c r="D89" s="86" t="s">
        <v>93</v>
      </c>
      <c r="E89" s="55"/>
      <c r="F89" s="84"/>
    </row>
    <row r="90" spans="1:6" s="15" customFormat="1" ht="17.25" customHeight="1">
      <c r="A90" s="13"/>
      <c r="B90" s="56"/>
      <c r="C90" s="23"/>
      <c r="D90" s="83" t="s">
        <v>54</v>
      </c>
      <c r="E90" s="55">
        <v>-432.5</v>
      </c>
      <c r="F90" s="84"/>
    </row>
    <row r="91" spans="1:6" s="15" customFormat="1" ht="49.5" customHeight="1">
      <c r="A91" s="13" t="s">
        <v>116</v>
      </c>
      <c r="B91" s="56"/>
      <c r="C91" s="23"/>
      <c r="D91" s="78" t="s">
        <v>55</v>
      </c>
      <c r="E91" s="55">
        <f>E93+E95</f>
        <v>670.2</v>
      </c>
      <c r="F91" s="84"/>
    </row>
    <row r="92" spans="1:6" s="15" customFormat="1" ht="33.75" customHeight="1">
      <c r="A92" s="13" t="s">
        <v>117</v>
      </c>
      <c r="B92" s="56"/>
      <c r="C92" s="23"/>
      <c r="D92" s="85" t="s">
        <v>56</v>
      </c>
      <c r="E92" s="55"/>
      <c r="F92" s="84"/>
    </row>
    <row r="93" spans="1:6" s="15" customFormat="1" ht="20.25" customHeight="1">
      <c r="A93" s="13"/>
      <c r="B93" s="56"/>
      <c r="C93" s="23"/>
      <c r="D93" s="83" t="s">
        <v>58</v>
      </c>
      <c r="E93" s="55">
        <v>237.7</v>
      </c>
      <c r="F93" s="84"/>
    </row>
    <row r="94" spans="1:6" s="15" customFormat="1" ht="34.5" customHeight="1">
      <c r="A94" s="13" t="s">
        <v>118</v>
      </c>
      <c r="B94" s="56"/>
      <c r="C94" s="23"/>
      <c r="D94" s="85" t="s">
        <v>57</v>
      </c>
      <c r="E94" s="55"/>
      <c r="F94" s="84"/>
    </row>
    <row r="95" spans="1:6" s="15" customFormat="1" ht="20.25" customHeight="1">
      <c r="A95" s="13"/>
      <c r="B95" s="56"/>
      <c r="C95" s="23"/>
      <c r="D95" s="83" t="s">
        <v>59</v>
      </c>
      <c r="E95" s="55">
        <v>432.5</v>
      </c>
      <c r="F95" s="84"/>
    </row>
    <row r="96" spans="1:6" s="15" customFormat="1" ht="23.25" customHeight="1">
      <c r="A96" s="97" t="s">
        <v>14</v>
      </c>
      <c r="B96" s="98"/>
      <c r="C96" s="98"/>
      <c r="D96" s="98"/>
      <c r="E96" s="98"/>
      <c r="F96" s="99"/>
    </row>
    <row r="97" spans="1:6" s="15" customFormat="1" ht="51" customHeight="1">
      <c r="A97" s="73">
        <v>1</v>
      </c>
      <c r="B97" s="28" t="s">
        <v>15</v>
      </c>
      <c r="C97" s="8"/>
      <c r="D97" s="17" t="s">
        <v>31</v>
      </c>
      <c r="E97" s="29"/>
      <c r="F97" s="29"/>
    </row>
    <row r="98" spans="1:6" s="15" customFormat="1" ht="51" customHeight="1">
      <c r="A98" s="24">
        <v>2</v>
      </c>
      <c r="B98" s="28" t="s">
        <v>13</v>
      </c>
      <c r="C98" s="8"/>
      <c r="D98" s="17" t="s">
        <v>27</v>
      </c>
      <c r="E98" s="29"/>
      <c r="F98" s="29"/>
    </row>
    <row r="99" spans="1:6" s="15" customFormat="1" ht="30" customHeight="1">
      <c r="A99" s="113" t="s">
        <v>17</v>
      </c>
      <c r="B99" s="114"/>
      <c r="C99" s="114"/>
      <c r="D99" s="114"/>
      <c r="E99" s="114"/>
      <c r="F99" s="115"/>
    </row>
    <row r="100" spans="1:6" s="15" customFormat="1" ht="65.25" customHeight="1">
      <c r="A100" s="51">
        <v>1</v>
      </c>
      <c r="B100" s="52" t="s">
        <v>28</v>
      </c>
      <c r="C100" s="52"/>
      <c r="D100" s="82" t="s">
        <v>41</v>
      </c>
      <c r="E100" s="50"/>
      <c r="F100" s="50"/>
    </row>
    <row r="101" spans="1:7" s="15" customFormat="1" ht="137.25" customHeight="1">
      <c r="A101" s="51">
        <v>2</v>
      </c>
      <c r="B101" s="52" t="s">
        <v>133</v>
      </c>
      <c r="C101" s="52"/>
      <c r="D101" s="82" t="s">
        <v>119</v>
      </c>
      <c r="E101" s="50"/>
      <c r="F101" s="50"/>
      <c r="G101" s="94"/>
    </row>
    <row r="102" spans="1:6" ht="21.75" customHeight="1">
      <c r="A102" s="97" t="s">
        <v>45</v>
      </c>
      <c r="B102" s="98"/>
      <c r="C102" s="98"/>
      <c r="D102" s="98"/>
      <c r="E102" s="98"/>
      <c r="F102" s="99"/>
    </row>
    <row r="103" spans="1:6" ht="43.5" customHeight="1">
      <c r="A103" s="13">
        <v>1</v>
      </c>
      <c r="B103" s="26" t="s">
        <v>12</v>
      </c>
      <c r="C103" s="8"/>
      <c r="D103" s="11" t="s">
        <v>51</v>
      </c>
      <c r="E103" s="8"/>
      <c r="F103" s="8"/>
    </row>
    <row r="104" spans="1:6" ht="57.75" customHeight="1">
      <c r="A104" s="13">
        <v>2</v>
      </c>
      <c r="B104" s="27" t="s">
        <v>18</v>
      </c>
      <c r="C104" s="14"/>
      <c r="D104" s="11" t="s">
        <v>42</v>
      </c>
      <c r="E104" s="8"/>
      <c r="F104" s="8"/>
    </row>
  </sheetData>
  <sheetProtection/>
  <mergeCells count="8">
    <mergeCell ref="A102:F102"/>
    <mergeCell ref="A96:F96"/>
    <mergeCell ref="A1:F1"/>
    <mergeCell ref="A2:F2"/>
    <mergeCell ref="A8:F8"/>
    <mergeCell ref="A6:F6"/>
    <mergeCell ref="A12:F12"/>
    <mergeCell ref="A99:F99"/>
  </mergeCells>
  <printOptions/>
  <pageMargins left="0.35" right="0.17" top="0.33" bottom="0.17" header="0.33" footer="0.17"/>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dc:creator>
  <cp:keywords/>
  <dc:description/>
  <cp:lastModifiedBy>bd17st</cp:lastModifiedBy>
  <cp:lastPrinted>2017-06-06T02:41:02Z</cp:lastPrinted>
  <dcterms:created xsi:type="dcterms:W3CDTF">2007-12-24T11:32:17Z</dcterms:created>
  <dcterms:modified xsi:type="dcterms:W3CDTF">2017-08-30T04:12:23Z</dcterms:modified>
  <cp:category/>
  <cp:version/>
  <cp:contentType/>
  <cp:contentStatus/>
</cp:coreProperties>
</file>