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9440" windowHeight="9465" activeTab="2"/>
  </bookViews>
  <sheets>
    <sheet name="прил 4" sheetId="1" r:id="rId1"/>
    <sheet name="прил 5" sheetId="2" r:id="rId2"/>
    <sheet name="приложение 6" sheetId="3" r:id="rId3"/>
  </sheets>
  <definedNames>
    <definedName name="OLE_LINK1" localSheetId="0">'прил 4'!$A$15</definedName>
  </definedNames>
  <calcPr calcId="125725"/>
</workbook>
</file>

<file path=xl/calcChain.xml><?xml version="1.0" encoding="utf-8"?>
<calcChain xmlns="http://schemas.openxmlformats.org/spreadsheetml/2006/main">
  <c r="H42" i="2"/>
  <c r="G42"/>
  <c r="G41"/>
  <c r="H17" i="3"/>
  <c r="H16" s="1"/>
  <c r="G31" i="2"/>
  <c r="G29" s="1"/>
  <c r="G15" s="1"/>
  <c r="G19"/>
  <c r="G16"/>
  <c r="G14" s="1"/>
  <c r="F31"/>
  <c r="H31"/>
  <c r="G17" i="1"/>
  <c r="G16"/>
  <c r="G15" s="1"/>
  <c r="H17"/>
  <c r="H16" s="1"/>
  <c r="F17"/>
  <c r="F16" s="1"/>
  <c r="H55"/>
  <c r="H26" i="3" s="1"/>
  <c r="H25" s="1"/>
  <c r="F55" i="1"/>
  <c r="F26" i="3" s="1"/>
  <c r="F25" s="1"/>
  <c r="H56" i="1"/>
  <c r="G56"/>
  <c r="G55" s="1"/>
  <c r="G26" i="3" s="1"/>
  <c r="G25" s="1"/>
  <c r="F56" i="1"/>
  <c r="F50"/>
  <c r="G51"/>
  <c r="G24" i="3" s="1"/>
  <c r="G20" s="1"/>
  <c r="H51" i="1"/>
  <c r="H24" i="3" s="1"/>
  <c r="H20" s="1"/>
  <c r="H50" i="1"/>
  <c r="F51"/>
  <c r="F24" i="3" s="1"/>
  <c r="F20" s="1"/>
  <c r="G48" i="1"/>
  <c r="G47" s="1"/>
  <c r="H48"/>
  <c r="H47" s="1"/>
  <c r="F31"/>
  <c r="F29"/>
  <c r="F36"/>
  <c r="F34" s="1"/>
  <c r="F20"/>
  <c r="F19"/>
  <c r="F48"/>
  <c r="F47" s="1"/>
  <c r="H29" i="2"/>
  <c r="G31" i="1"/>
  <c r="G29" s="1"/>
  <c r="H31"/>
  <c r="H29"/>
  <c r="G20"/>
  <c r="H20"/>
  <c r="F42" i="2"/>
  <c r="F41"/>
  <c r="F29"/>
  <c r="H19"/>
  <c r="H16" s="1"/>
  <c r="F19"/>
  <c r="F16"/>
  <c r="F14" s="1"/>
  <c r="F17" i="3"/>
  <c r="F16" s="1"/>
  <c r="H41" i="2"/>
  <c r="G19" i="3" l="1"/>
  <c r="G18" s="1"/>
  <c r="G46" i="1"/>
  <c r="H15"/>
  <c r="H14" s="1"/>
  <c r="H13" s="1"/>
  <c r="H15" i="3"/>
  <c r="H14" s="1"/>
  <c r="F46" i="1"/>
  <c r="F19" i="3"/>
  <c r="F18" s="1"/>
  <c r="H14" i="2"/>
  <c r="H15"/>
  <c r="H46" i="1"/>
  <c r="H19" i="3"/>
  <c r="H18" s="1"/>
  <c r="F15" i="1"/>
  <c r="F14" s="1"/>
  <c r="F13" s="1"/>
  <c r="F15" i="3"/>
  <c r="F14" s="1"/>
  <c r="G15"/>
  <c r="G14" s="1"/>
  <c r="G50" i="1"/>
  <c r="G14" s="1"/>
  <c r="G13" s="1"/>
  <c r="F15" i="2"/>
  <c r="G17" i="3"/>
  <c r="G16" s="1"/>
  <c r="G13" l="1"/>
  <c r="G12" s="1"/>
  <c r="F13"/>
  <c r="F12" s="1"/>
  <c r="H13"/>
  <c r="H12" s="1"/>
</calcChain>
</file>

<file path=xl/sharedStrings.xml><?xml version="1.0" encoding="utf-8"?>
<sst xmlns="http://schemas.openxmlformats.org/spreadsheetml/2006/main" count="314" uniqueCount="145">
  <si>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</si>
  <si>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</si>
  <si>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</si>
  <si>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</si>
  <si>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</si>
  <si>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</si>
  <si>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</si>
  <si>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</si>
  <si>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</si>
  <si>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</si>
  <si>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</si>
  <si>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</si>
  <si>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УМУ Суксунского района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</si>
  <si>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</si>
  <si>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</si>
  <si>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</si>
  <si>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 xml:space="preserve">УМУ Суксунского района 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</si>
  <si>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</si>
  <si>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</si>
  <si>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</si>
  <si>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</si>
  <si>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</si>
  <si>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</si>
  <si>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</si>
  <si>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</si>
  <si>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</si>
  <si>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</si>
  <si>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</si>
  <si>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r>
      <t>Подпрограмма 2 «Развитие системы начального общего, основного общего, среднего общего образования Суксунского муниципального района</t>
    </r>
    <r>
      <rPr>
        <sz val="13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а также дополнительного образования в общеобразовательных организациях»</t>
    </r>
  </si>
  <si>
    <t xml:space="preserve">Основное мероприятие 2.1 Предоставление муниципальной услуги </t>
  </si>
  <si>
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образования.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</si>
  <si>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</si>
  <si>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</si>
  <si>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</si>
  <si>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</si>
  <si>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</si>
  <si>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</si>
  <si>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Мероприятие 2.2.3.</t>
  </si>
  <si>
    <t>Оборудование систем видеонаблюдения по периметру и в здании образовательных организаций</t>
  </si>
  <si>
    <t xml:space="preserve">Мероприятие </t>
  </si>
  <si>
    <t>2.2.4.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</si>
  <si>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</si>
  <si>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</si>
  <si>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</si>
  <si>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</si>
  <si>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</si>
  <si>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</si>
  <si>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</si>
  <si>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</si>
  <si>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</si>
  <si>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</si>
  <si>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</si>
  <si>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Основное мероприятие 1.1</t>
  </si>
  <si>
    <t>Обеспечение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организациях</t>
  </si>
  <si>
    <t>Мероприятие 1.2</t>
  </si>
  <si>
    <t>Обеспечение воспитания и обучения детей – инвалидов в дошкольных образовательных организациях и на дому (для непосещающих дошкольные учреждения)</t>
  </si>
  <si>
    <t xml:space="preserve">Основное мероприятие 1.3 </t>
  </si>
  <si>
    <t>Предоставление выплаты компенсации части родительской платы за присмотр и уход за ребёнком  в муниципальных образовательных организациях, реализующих общеобразовательную программу дошкольного образования.</t>
  </si>
  <si>
    <t>Мероприятие 1.4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</si>
  <si>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</si>
  <si>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(23 ст .ДО)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</si>
  <si>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</si>
  <si>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Мероприятие 2.1 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</si>
  <si>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Мероприятие 2.2</t>
  </si>
  <si>
    <t>Предоставление  получения  общедоступного и бесплатного  дошкольного, начального общего, основного общего, среднего общего образования обучающихся с ограниченными возможностями здоровья в муниципальных общеобразовательных учреждениях, осуществляющих образовательную деятельность по адаптивным основным общеобразовательным программам</t>
  </si>
  <si>
    <t>Мероприятие 2.3</t>
  </si>
  <si>
    <t>Предоставление мер социальной поддержки учащихся из малоимущих и многодетных малоимущих семей.</t>
  </si>
  <si>
    <t>Мероприятие 2.4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</si>
  <si>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</si>
  <si>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Мероприятие 2.5</t>
  </si>
  <si>
    <t>Предоставление мер социальной      поддержки педагогическим работникам  образовательных организаций (ст.23 СОШ, коррекц.).</t>
  </si>
  <si>
    <t>Подпрограмма 3 «Обеспечение реализации Программы и прочие мероприятия в области образования»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</si>
  <si>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</si>
  <si>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 xml:space="preserve">Мероприятие 3.2. 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</si>
  <si>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</si>
  <si>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</si>
  <si>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Мероприятие 3.3.Предоставление выплаты компенсации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</si>
  <si>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3.4. Предоставление мер социальной поддержки педагогическим работникам образовательныхорганизаций дошкольного образования, общеобразовательных организаций</t>
  </si>
  <si>
    <t>065032Н230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</si>
  <si>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</si>
  <si>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</si>
  <si>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</si>
  <si>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Управление муниципальными учреждениями Администрации Суксунского муниципального района</t>
  </si>
  <si>
    <t xml:space="preserve">Подпрограмма 2 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</si>
  <si>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</si>
  <si>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</si>
  <si>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</si>
  <si>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</si>
  <si>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</si>
  <si>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</si>
  <si>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</si>
  <si>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</si>
  <si>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 xml:space="preserve">Основное мероприятие 3.1 Предоставление муниципальной услуги </t>
  </si>
  <si>
    <t>Реализация дополнительных общеразвивающих программ.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</si>
  <si>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</si>
  <si>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</si>
  <si>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</si>
  <si>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</si>
  <si>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</si>
  <si>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Приведение образовательных учреждений в нормативное состояние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</si>
  <si>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</si>
  <si>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</si>
  <si>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</si>
  <si>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</si>
  <si>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</si>
  <si>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</si>
  <si>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</si>
  <si>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</si>
  <si>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0701,0702</t>
  </si>
  <si>
    <t>0620000000</t>
  </si>
  <si>
    <t>0620100110</t>
  </si>
  <si>
    <t>0620200000</t>
  </si>
  <si>
    <t>062022Е060</t>
  </si>
  <si>
    <t>062022Е080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</si>
  <si>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</si>
  <si>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</si>
  <si>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</si>
  <si>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</si>
  <si>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</si>
  <si>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</si>
  <si>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</si>
  <si>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0610570280</t>
  </si>
  <si>
    <t>0650570280</t>
  </si>
  <si>
    <t>1003, 0709</t>
  </si>
  <si>
    <t>062042Н040</t>
  </si>
  <si>
    <t xml:space="preserve"> 061042Н020</t>
  </si>
  <si>
    <t>061032Н020</t>
  </si>
  <si>
    <t>062032Н020</t>
  </si>
  <si>
    <t>062032Н020,</t>
  </si>
  <si>
    <t>062032Н020, 065022Н020</t>
  </si>
  <si>
    <t>065032С170</t>
  </si>
  <si>
    <t>0700,1003</t>
  </si>
  <si>
    <t xml:space="preserve"> 0703</t>
  </si>
  <si>
    <t>0709,1003</t>
  </si>
  <si>
    <t xml:space="preserve">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</si>
  <si>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</si>
  <si>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</si>
  <si>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</si>
  <si>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</si>
  <si>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Суксунского муниципального района </t>
  </si>
  <si>
    <t xml:space="preserve">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</si>
  <si>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</si>
  <si>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«Приложение 4</t>
  </si>
  <si>
    <t xml:space="preserve">                                                                                                                                                  «Приложение 6</t>
  </si>
  <si>
    <t xml:space="preserve">                                                                                                                                                                  «Приложение 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</si>
</sst>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Normal="100" workbookViewId="0">
      <selection activeCell="D17" sqref="D17"/>
    </sheetView>
  </sheetViews>
  <sheetFormatPr defaultRowHeight="15"/>
  <cols>
    <col min="1" max="1" width="36.28515625" customWidth="1"/>
    <col min="2" max="2" width="24.7109375" customWidth="1"/>
    <col min="4" max="4" width="16.140625" customWidth="1"/>
    <col min="5" max="5" width="19.42578125" customWidth="1"/>
    <col min="6" max="6" width="17.140625" customWidth="1"/>
    <col min="7" max="7" width="19.5703125" customWidth="1"/>
    <col min="8" max="8" width="17" customWidth="1"/>
  </cols>
  <sheetData>
    <row r="1" spans="1:8" ht="15" customHeight="1">
      <c r="A1" s="83" t="s">
        <v>142</v>
      </c>
      <c r="B1" s="84"/>
      <c r="C1" s="84"/>
      <c r="D1" s="84"/>
      <c r="E1" s="84"/>
      <c r="F1" s="84"/>
      <c r="G1" s="84"/>
      <c r="H1" s="84"/>
    </row>
    <row r="2" spans="1:8" ht="18.75">
      <c r="A2" s="83" t="s">
        <v>134</v>
      </c>
      <c r="B2" s="84"/>
      <c r="C2" s="84"/>
      <c r="D2" s="84"/>
      <c r="E2" s="84"/>
      <c r="F2" s="84"/>
      <c r="G2" s="84"/>
      <c r="H2" s="84"/>
    </row>
    <row r="3" spans="1:8" ht="18.75">
      <c r="A3" s="83" t="s">
        <v>135</v>
      </c>
      <c r="B3" s="84"/>
      <c r="C3" s="84"/>
      <c r="D3" s="84"/>
      <c r="E3" s="84"/>
      <c r="F3" s="84"/>
      <c r="G3" s="84"/>
      <c r="H3" s="84"/>
    </row>
    <row r="4" spans="1:8" ht="18.75">
      <c r="A4" s="83" t="s">
        <v>136</v>
      </c>
      <c r="B4" s="84"/>
      <c r="C4" s="84"/>
      <c r="D4" s="84"/>
      <c r="E4" s="84"/>
      <c r="F4" s="84"/>
      <c r="G4" s="84"/>
      <c r="H4" s="84"/>
    </row>
    <row r="5" spans="1:8" ht="18.75">
      <c r="A5" s="1"/>
    </row>
    <row r="6" spans="1:8" ht="18.75">
      <c r="A6" s="85" t="s">
        <v>1</v>
      </c>
      <c r="B6" s="86"/>
      <c r="C6" s="86"/>
      <c r="D6" s="86"/>
      <c r="E6" s="86"/>
      <c r="F6" s="86"/>
      <c r="G6" s="86"/>
      <c r="H6" s="86"/>
    </row>
    <row r="7" spans="1:8" ht="18.75">
      <c r="A7" s="85" t="s">
        <v>2</v>
      </c>
      <c r="B7" s="86"/>
      <c r="C7" s="86"/>
      <c r="D7" s="86"/>
      <c r="E7" s="86"/>
      <c r="F7" s="86"/>
      <c r="G7" s="86"/>
      <c r="H7" s="86"/>
    </row>
    <row r="8" spans="1:8" ht="18.75">
      <c r="A8" s="85" t="s">
        <v>0</v>
      </c>
      <c r="B8" s="86"/>
      <c r="C8" s="86"/>
      <c r="D8" s="86"/>
      <c r="E8" s="86"/>
      <c r="F8" s="86"/>
      <c r="G8" s="86"/>
      <c r="H8" s="86"/>
    </row>
    <row r="9" spans="1:8" ht="19.5" thickBot="1">
      <c r="A9" s="2"/>
    </row>
    <row r="10" spans="1:8" ht="90" customHeight="1" thickBot="1">
      <c r="A10" s="78" t="s">
        <v>3</v>
      </c>
      <c r="B10" s="78" t="s">
        <v>4</v>
      </c>
      <c r="C10" s="59" t="s">
        <v>5</v>
      </c>
      <c r="D10" s="60"/>
      <c r="E10" s="61"/>
      <c r="F10" s="59" t="s">
        <v>6</v>
      </c>
      <c r="G10" s="60"/>
      <c r="H10" s="61"/>
    </row>
    <row r="11" spans="1:8" ht="19.5" hidden="1" thickBot="1">
      <c r="A11" s="79"/>
      <c r="B11" s="79"/>
      <c r="C11" s="3" t="s">
        <v>7</v>
      </c>
      <c r="D11" s="3" t="s">
        <v>8</v>
      </c>
      <c r="E11" s="3" t="s">
        <v>9</v>
      </c>
      <c r="F11" s="3">
        <v>2018</v>
      </c>
      <c r="G11" s="3">
        <v>2019</v>
      </c>
      <c r="H11" s="3">
        <v>2020</v>
      </c>
    </row>
    <row r="12" spans="1:8" ht="19.5" thickBot="1">
      <c r="A12" s="4">
        <v>1</v>
      </c>
      <c r="B12" s="3">
        <v>2</v>
      </c>
      <c r="C12" s="5">
        <v>3</v>
      </c>
      <c r="D12" s="5">
        <v>4</v>
      </c>
      <c r="E12" s="5">
        <v>5</v>
      </c>
      <c r="F12" s="5">
        <v>7</v>
      </c>
      <c r="G12" s="3">
        <v>8</v>
      </c>
      <c r="H12" s="5">
        <v>9</v>
      </c>
    </row>
    <row r="13" spans="1:8" ht="38.25" customHeight="1" thickBot="1">
      <c r="A13" s="62" t="s">
        <v>10</v>
      </c>
      <c r="B13" s="7" t="s">
        <v>11</v>
      </c>
      <c r="C13" s="3">
        <v>574</v>
      </c>
      <c r="D13" s="50" t="s">
        <v>89</v>
      </c>
      <c r="E13" s="50" t="s">
        <v>102</v>
      </c>
      <c r="F13" s="30">
        <f>F14</f>
        <v>103010</v>
      </c>
      <c r="G13" s="30">
        <f>G14</f>
        <v>98166.31</v>
      </c>
      <c r="H13" s="30">
        <f>H14</f>
        <v>95734.709999999992</v>
      </c>
    </row>
    <row r="14" spans="1:8" ht="39" customHeight="1" thickBot="1">
      <c r="A14" s="63"/>
      <c r="B14" s="7" t="s">
        <v>12</v>
      </c>
      <c r="C14" s="3">
        <v>574</v>
      </c>
      <c r="D14" s="50" t="s">
        <v>89</v>
      </c>
      <c r="E14" s="50" t="s">
        <v>102</v>
      </c>
      <c r="F14" s="32">
        <f>F15+F29+F50+F55+F46</f>
        <v>103010</v>
      </c>
      <c r="G14" s="32">
        <f>G15+G29+G50+G55+G46</f>
        <v>98166.31</v>
      </c>
      <c r="H14" s="32">
        <f>H15+H29+H50+H55+H46</f>
        <v>95734.709999999992</v>
      </c>
    </row>
    <row r="15" spans="1:8" ht="76.5" customHeight="1" thickBot="1">
      <c r="A15" s="62" t="s">
        <v>13</v>
      </c>
      <c r="B15" s="7" t="s">
        <v>11</v>
      </c>
      <c r="C15" s="3">
        <v>574</v>
      </c>
      <c r="D15" s="50" t="s">
        <v>86</v>
      </c>
      <c r="E15" s="50" t="s">
        <v>103</v>
      </c>
      <c r="F15" s="30">
        <f>F16</f>
        <v>34311.699999999997</v>
      </c>
      <c r="G15" s="30">
        <f>G16</f>
        <v>31172.6</v>
      </c>
      <c r="H15" s="30">
        <f>H16</f>
        <v>30141</v>
      </c>
    </row>
    <row r="16" spans="1:8" ht="42.75" customHeight="1" thickBot="1">
      <c r="A16" s="63"/>
      <c r="B16" s="7" t="s">
        <v>12</v>
      </c>
      <c r="C16" s="3">
        <v>574</v>
      </c>
      <c r="D16" s="50" t="s">
        <v>86</v>
      </c>
      <c r="E16" s="50" t="s">
        <v>103</v>
      </c>
      <c r="F16" s="14">
        <f>F17+F19</f>
        <v>34311.699999999997</v>
      </c>
      <c r="G16" s="14">
        <f>G17+G19</f>
        <v>31172.6</v>
      </c>
      <c r="H16" s="14">
        <f>H17+H19</f>
        <v>30141</v>
      </c>
    </row>
    <row r="17" spans="1:8" ht="112.5" customHeight="1" thickBot="1">
      <c r="A17" s="62" t="s">
        <v>14</v>
      </c>
      <c r="B17" s="7" t="s">
        <v>15</v>
      </c>
      <c r="C17" s="3">
        <v>574</v>
      </c>
      <c r="D17" s="50" t="s">
        <v>86</v>
      </c>
      <c r="E17" s="50" t="s">
        <v>104</v>
      </c>
      <c r="F17" s="3">
        <f>F18</f>
        <v>31833</v>
      </c>
      <c r="G17" s="3">
        <f>G18</f>
        <v>31172.6</v>
      </c>
      <c r="H17" s="3">
        <f>H18</f>
        <v>30141</v>
      </c>
    </row>
    <row r="18" spans="1:8" ht="39" customHeight="1" thickBot="1">
      <c r="A18" s="63"/>
      <c r="B18" s="7" t="s">
        <v>16</v>
      </c>
      <c r="C18" s="3">
        <v>574</v>
      </c>
      <c r="D18" s="50" t="s">
        <v>86</v>
      </c>
      <c r="E18" s="50" t="s">
        <v>104</v>
      </c>
      <c r="F18" s="3">
        <v>31833</v>
      </c>
      <c r="G18" s="3">
        <v>31172.6</v>
      </c>
      <c r="H18" s="3">
        <v>30141</v>
      </c>
    </row>
    <row r="19" spans="1:8" ht="48" customHeight="1" thickBot="1">
      <c r="A19" s="9" t="s">
        <v>17</v>
      </c>
      <c r="B19" s="7" t="s">
        <v>15</v>
      </c>
      <c r="C19" s="3">
        <v>574</v>
      </c>
      <c r="D19" s="50" t="s">
        <v>86</v>
      </c>
      <c r="E19" s="50" t="s">
        <v>105</v>
      </c>
      <c r="F19" s="3">
        <f>F20</f>
        <v>2478.6999999999998</v>
      </c>
      <c r="G19" s="3">
        <v>0</v>
      </c>
      <c r="H19" s="3">
        <v>0</v>
      </c>
    </row>
    <row r="20" spans="1:8" ht="114.75" customHeight="1" thickBot="1">
      <c r="A20" s="6" t="s">
        <v>18</v>
      </c>
      <c r="B20" s="7" t="s">
        <v>12</v>
      </c>
      <c r="C20" s="3">
        <v>574</v>
      </c>
      <c r="D20" s="50" t="s">
        <v>86</v>
      </c>
      <c r="E20" s="50" t="s">
        <v>105</v>
      </c>
      <c r="F20" s="19">
        <f>F23+F25+F27+F21</f>
        <v>2478.6999999999998</v>
      </c>
      <c r="G20" s="19">
        <f>G23+G25+G27</f>
        <v>0</v>
      </c>
      <c r="H20" s="19">
        <f>H23+H25+H27</f>
        <v>0</v>
      </c>
    </row>
    <row r="21" spans="1:8" ht="20.25" customHeight="1">
      <c r="A21" s="9" t="s">
        <v>19</v>
      </c>
      <c r="B21" s="62" t="s">
        <v>12</v>
      </c>
      <c r="C21" s="64">
        <v>574</v>
      </c>
      <c r="D21" s="67" t="s">
        <v>86</v>
      </c>
      <c r="E21" s="67" t="s">
        <v>106</v>
      </c>
      <c r="F21" s="64">
        <v>152</v>
      </c>
      <c r="G21" s="64">
        <v>0</v>
      </c>
      <c r="H21" s="64">
        <v>0</v>
      </c>
    </row>
    <row r="22" spans="1:8" ht="94.5" customHeight="1" thickBot="1">
      <c r="A22" s="6" t="s">
        <v>38</v>
      </c>
      <c r="B22" s="63"/>
      <c r="C22" s="65"/>
      <c r="D22" s="68"/>
      <c r="E22" s="68"/>
      <c r="F22" s="65"/>
      <c r="G22" s="65"/>
      <c r="H22" s="65"/>
    </row>
    <row r="23" spans="1:8" ht="33" customHeight="1">
      <c r="A23" s="9" t="s">
        <v>20</v>
      </c>
      <c r="B23" s="62" t="s">
        <v>12</v>
      </c>
      <c r="C23" s="64">
        <v>574</v>
      </c>
      <c r="D23" s="67" t="s">
        <v>86</v>
      </c>
      <c r="E23" s="67" t="s">
        <v>107</v>
      </c>
      <c r="F23" s="64">
        <v>0</v>
      </c>
      <c r="G23" s="64">
        <v>0</v>
      </c>
      <c r="H23" s="64">
        <v>0</v>
      </c>
    </row>
    <row r="24" spans="1:8" ht="75.75" customHeight="1" thickBot="1">
      <c r="A24" s="6" t="s">
        <v>21</v>
      </c>
      <c r="B24" s="63"/>
      <c r="C24" s="66"/>
      <c r="D24" s="69"/>
      <c r="E24" s="69"/>
      <c r="F24" s="66"/>
      <c r="G24" s="66"/>
      <c r="H24" s="66"/>
    </row>
    <row r="25" spans="1:8" ht="30" customHeight="1">
      <c r="A25" s="9" t="s">
        <v>22</v>
      </c>
      <c r="B25" s="62" t="s">
        <v>12</v>
      </c>
      <c r="C25" s="64">
        <v>574</v>
      </c>
      <c r="D25" s="67" t="s">
        <v>86</v>
      </c>
      <c r="E25" s="67" t="s">
        <v>24</v>
      </c>
      <c r="F25" s="64">
        <v>1936.7</v>
      </c>
      <c r="G25" s="64">
        <v>0</v>
      </c>
      <c r="H25" s="64">
        <v>0</v>
      </c>
    </row>
    <row r="26" spans="1:8" ht="21.75" customHeight="1" thickBot="1">
      <c r="A26" s="6" t="s">
        <v>23</v>
      </c>
      <c r="B26" s="63"/>
      <c r="C26" s="66"/>
      <c r="D26" s="69"/>
      <c r="E26" s="69"/>
      <c r="F26" s="66"/>
      <c r="G26" s="66"/>
      <c r="H26" s="66"/>
    </row>
    <row r="27" spans="1:8" ht="33" customHeight="1">
      <c r="A27" s="9" t="s">
        <v>25</v>
      </c>
      <c r="B27" s="62" t="s">
        <v>12</v>
      </c>
      <c r="C27" s="76">
        <v>574</v>
      </c>
      <c r="D27" s="67" t="s">
        <v>86</v>
      </c>
      <c r="E27" s="67" t="s">
        <v>27</v>
      </c>
      <c r="F27" s="64">
        <v>390</v>
      </c>
      <c r="G27" s="64">
        <v>0</v>
      </c>
      <c r="H27" s="64">
        <v>0</v>
      </c>
    </row>
    <row r="28" spans="1:8" ht="45" customHeight="1" thickBot="1">
      <c r="A28" s="6" t="s">
        <v>26</v>
      </c>
      <c r="B28" s="63"/>
      <c r="C28" s="77"/>
      <c r="D28" s="69"/>
      <c r="E28" s="69"/>
      <c r="F28" s="66"/>
      <c r="G28" s="66"/>
      <c r="H28" s="66"/>
    </row>
    <row r="29" spans="1:8" ht="117" customHeight="1" thickBot="1">
      <c r="A29" s="62" t="s">
        <v>28</v>
      </c>
      <c r="B29" s="7" t="s">
        <v>15</v>
      </c>
      <c r="C29" s="3">
        <v>574</v>
      </c>
      <c r="D29" s="50" t="s">
        <v>108</v>
      </c>
      <c r="E29" s="50" t="s">
        <v>109</v>
      </c>
      <c r="F29" s="8">
        <f>F31</f>
        <v>43941.7</v>
      </c>
      <c r="G29" s="8">
        <f>G31</f>
        <v>42237.11</v>
      </c>
      <c r="H29" s="8">
        <f>H31</f>
        <v>40837.11</v>
      </c>
    </row>
    <row r="30" spans="1:8" ht="36.75" hidden="1" customHeight="1" thickBot="1">
      <c r="A30" s="74"/>
      <c r="B30" s="7" t="s">
        <v>12</v>
      </c>
      <c r="C30" s="3"/>
      <c r="D30" s="50"/>
      <c r="E30" s="50"/>
      <c r="F30" s="3"/>
      <c r="G30" s="3"/>
      <c r="H30" s="3"/>
    </row>
    <row r="31" spans="1:8" ht="74.25" customHeight="1" thickBot="1">
      <c r="A31" s="75"/>
      <c r="B31" s="12" t="s">
        <v>12</v>
      </c>
      <c r="C31" s="11">
        <v>574</v>
      </c>
      <c r="D31" s="26" t="s">
        <v>108</v>
      </c>
      <c r="E31" s="50" t="s">
        <v>109</v>
      </c>
      <c r="F31" s="11">
        <f>F32</f>
        <v>43941.7</v>
      </c>
      <c r="G31" s="11">
        <f>G32+G34</f>
        <v>42237.11</v>
      </c>
      <c r="H31" s="11">
        <f>H32+H34</f>
        <v>40837.11</v>
      </c>
    </row>
    <row r="32" spans="1:8" ht="61.5" customHeight="1">
      <c r="A32" s="9" t="s">
        <v>29</v>
      </c>
      <c r="B32" s="70" t="s">
        <v>12</v>
      </c>
      <c r="C32" s="49"/>
      <c r="D32" s="52"/>
      <c r="E32" s="72" t="s">
        <v>110</v>
      </c>
      <c r="F32" s="78">
        <v>43941.7</v>
      </c>
      <c r="G32" s="87">
        <v>42237.11</v>
      </c>
      <c r="H32" s="78">
        <v>40837.11</v>
      </c>
    </row>
    <row r="33" spans="1:8" ht="171" customHeight="1" thickBot="1">
      <c r="A33" s="6" t="s">
        <v>30</v>
      </c>
      <c r="B33" s="71"/>
      <c r="C33" s="4">
        <v>574</v>
      </c>
      <c r="D33" s="53" t="s">
        <v>108</v>
      </c>
      <c r="E33" s="73"/>
      <c r="F33" s="79"/>
      <c r="G33" s="88"/>
      <c r="H33" s="79"/>
    </row>
    <row r="34" spans="1:8" ht="75.75" customHeight="1">
      <c r="A34" s="62" t="s">
        <v>31</v>
      </c>
      <c r="B34" s="12"/>
      <c r="C34" s="89">
        <v>574</v>
      </c>
      <c r="D34" s="82" t="s">
        <v>87</v>
      </c>
      <c r="E34" s="72" t="s">
        <v>111</v>
      </c>
      <c r="F34" s="78">
        <f>F36</f>
        <v>2458</v>
      </c>
      <c r="G34" s="78">
        <v>0</v>
      </c>
      <c r="H34" s="78">
        <v>0</v>
      </c>
    </row>
    <row r="35" spans="1:8" ht="0.75" customHeight="1" thickBot="1">
      <c r="A35" s="74"/>
      <c r="B35" s="7" t="s">
        <v>15</v>
      </c>
      <c r="C35" s="79"/>
      <c r="D35" s="81"/>
      <c r="E35" s="73"/>
      <c r="F35" s="79"/>
      <c r="G35" s="79"/>
      <c r="H35" s="79"/>
    </row>
    <row r="36" spans="1:8" ht="40.5" customHeight="1" thickBot="1">
      <c r="A36" s="63"/>
      <c r="B36" s="7" t="s">
        <v>12</v>
      </c>
      <c r="C36" s="3">
        <v>574</v>
      </c>
      <c r="D36" s="50" t="s">
        <v>87</v>
      </c>
      <c r="E36" s="50" t="s">
        <v>111</v>
      </c>
      <c r="F36" s="3">
        <f>F37+F39+F41+F43</f>
        <v>2458</v>
      </c>
      <c r="G36" s="3"/>
      <c r="H36" s="3"/>
    </row>
    <row r="37" spans="1:8" ht="18.75">
      <c r="A37" s="9" t="s">
        <v>32</v>
      </c>
      <c r="B37" s="62" t="s">
        <v>12</v>
      </c>
      <c r="C37" s="78">
        <v>574</v>
      </c>
      <c r="D37" s="80" t="s">
        <v>87</v>
      </c>
      <c r="E37" s="80" t="s">
        <v>111</v>
      </c>
      <c r="F37" s="78"/>
      <c r="G37" s="78">
        <v>0</v>
      </c>
      <c r="H37" s="78">
        <v>0</v>
      </c>
    </row>
    <row r="38" spans="1:8" ht="24.75" customHeight="1" thickBot="1">
      <c r="A38" s="6" t="s">
        <v>33</v>
      </c>
      <c r="B38" s="63"/>
      <c r="C38" s="79"/>
      <c r="D38" s="81"/>
      <c r="E38" s="81"/>
      <c r="F38" s="79"/>
      <c r="G38" s="79"/>
      <c r="H38" s="79"/>
    </row>
    <row r="39" spans="1:8" ht="40.5" customHeight="1">
      <c r="A39" s="9" t="s">
        <v>34</v>
      </c>
      <c r="B39" s="62" t="s">
        <v>12</v>
      </c>
      <c r="C39" s="78">
        <v>574</v>
      </c>
      <c r="D39" s="80" t="s">
        <v>87</v>
      </c>
      <c r="E39" s="80" t="s">
        <v>112</v>
      </c>
      <c r="F39" s="78">
        <v>1500</v>
      </c>
      <c r="G39" s="78">
        <v>0</v>
      </c>
      <c r="H39" s="78">
        <v>0</v>
      </c>
    </row>
    <row r="40" spans="1:8" ht="77.25" customHeight="1" thickBot="1">
      <c r="A40" s="6" t="s">
        <v>35</v>
      </c>
      <c r="B40" s="63"/>
      <c r="C40" s="79"/>
      <c r="D40" s="81"/>
      <c r="E40" s="81"/>
      <c r="F40" s="79"/>
      <c r="G40" s="79"/>
      <c r="H40" s="79"/>
    </row>
    <row r="41" spans="1:8" ht="41.25" customHeight="1">
      <c r="A41" s="9" t="s">
        <v>37</v>
      </c>
      <c r="B41" s="62" t="s">
        <v>12</v>
      </c>
      <c r="C41" s="78">
        <v>574</v>
      </c>
      <c r="D41" s="80" t="s">
        <v>87</v>
      </c>
      <c r="E41" s="80" t="s">
        <v>36</v>
      </c>
      <c r="F41" s="78">
        <v>448</v>
      </c>
      <c r="G41" s="78">
        <v>0</v>
      </c>
      <c r="H41" s="87">
        <v>0</v>
      </c>
    </row>
    <row r="42" spans="1:8" ht="78" customHeight="1" thickBot="1">
      <c r="A42" s="6" t="s">
        <v>38</v>
      </c>
      <c r="B42" s="63"/>
      <c r="C42" s="79"/>
      <c r="D42" s="81"/>
      <c r="E42" s="81"/>
      <c r="F42" s="79"/>
      <c r="G42" s="79"/>
      <c r="H42" s="88"/>
    </row>
    <row r="43" spans="1:8" ht="18.75">
      <c r="A43" s="9" t="s">
        <v>39</v>
      </c>
      <c r="B43" s="62" t="s">
        <v>12</v>
      </c>
      <c r="C43" s="78">
        <v>574</v>
      </c>
      <c r="D43" s="80" t="s">
        <v>87</v>
      </c>
      <c r="E43" s="80" t="s">
        <v>113</v>
      </c>
      <c r="F43" s="78">
        <v>510</v>
      </c>
      <c r="G43" s="78">
        <v>0</v>
      </c>
      <c r="H43" s="78">
        <v>0</v>
      </c>
    </row>
    <row r="44" spans="1:8" ht="18.75">
      <c r="A44" s="6" t="s">
        <v>40</v>
      </c>
      <c r="B44" s="74"/>
      <c r="C44" s="89"/>
      <c r="D44" s="82"/>
      <c r="E44" s="82"/>
      <c r="F44" s="89"/>
      <c r="G44" s="89"/>
      <c r="H44" s="89"/>
    </row>
    <row r="45" spans="1:8" ht="63.75" customHeight="1" thickBot="1">
      <c r="A45" s="39" t="s">
        <v>99</v>
      </c>
      <c r="B45" s="63"/>
      <c r="C45" s="79"/>
      <c r="D45" s="81"/>
      <c r="E45" s="81"/>
      <c r="F45" s="79"/>
      <c r="G45" s="79"/>
      <c r="H45" s="79"/>
    </row>
    <row r="46" spans="1:8" ht="99" customHeight="1" thickBot="1">
      <c r="A46" s="38" t="s">
        <v>91</v>
      </c>
      <c r="B46" s="7" t="s">
        <v>11</v>
      </c>
      <c r="C46" s="3">
        <v>574</v>
      </c>
      <c r="D46" s="50" t="s">
        <v>114</v>
      </c>
      <c r="E46" s="50" t="s">
        <v>117</v>
      </c>
      <c r="F46" s="8">
        <f t="shared" ref="F46:H48" si="0">F47</f>
        <v>19301.400000000001</v>
      </c>
      <c r="G46" s="8">
        <f t="shared" si="0"/>
        <v>19301.400000000001</v>
      </c>
      <c r="H46" s="8">
        <f t="shared" si="0"/>
        <v>19301.400000000001</v>
      </c>
    </row>
    <row r="47" spans="1:8" ht="39.75" customHeight="1" thickBot="1">
      <c r="A47" s="13"/>
      <c r="B47" s="7" t="s">
        <v>12</v>
      </c>
      <c r="C47" s="3">
        <v>574</v>
      </c>
      <c r="D47" s="50" t="s">
        <v>114</v>
      </c>
      <c r="E47" s="50" t="s">
        <v>117</v>
      </c>
      <c r="F47" s="3">
        <f t="shared" si="0"/>
        <v>19301.400000000001</v>
      </c>
      <c r="G47" s="3">
        <f t="shared" si="0"/>
        <v>19301.400000000001</v>
      </c>
      <c r="H47" s="3">
        <f t="shared" si="0"/>
        <v>19301.400000000001</v>
      </c>
    </row>
    <row r="48" spans="1:8" ht="57.75" customHeight="1" thickBot="1">
      <c r="A48" s="9" t="s">
        <v>92</v>
      </c>
      <c r="B48" s="7" t="s">
        <v>15</v>
      </c>
      <c r="C48" s="3">
        <v>574</v>
      </c>
      <c r="D48" s="50" t="s">
        <v>114</v>
      </c>
      <c r="E48" s="50" t="s">
        <v>115</v>
      </c>
      <c r="F48" s="3">
        <f t="shared" si="0"/>
        <v>19301.400000000001</v>
      </c>
      <c r="G48" s="3">
        <f t="shared" si="0"/>
        <v>19301.400000000001</v>
      </c>
      <c r="H48" s="3">
        <f t="shared" si="0"/>
        <v>19301.400000000001</v>
      </c>
    </row>
    <row r="49" spans="1:8" ht="41.25" customHeight="1" thickBot="1">
      <c r="A49" s="6" t="s">
        <v>93</v>
      </c>
      <c r="B49" s="7" t="s">
        <v>12</v>
      </c>
      <c r="C49" s="3">
        <v>574</v>
      </c>
      <c r="D49" s="50" t="s">
        <v>114</v>
      </c>
      <c r="E49" s="50" t="s">
        <v>115</v>
      </c>
      <c r="F49" s="3">
        <v>19301.400000000001</v>
      </c>
      <c r="G49" s="3">
        <v>19301.400000000001</v>
      </c>
      <c r="H49" s="3">
        <v>19301.400000000001</v>
      </c>
    </row>
    <row r="50" spans="1:8" ht="75" customHeight="1" thickBot="1">
      <c r="A50" s="62" t="s">
        <v>94</v>
      </c>
      <c r="B50" s="7" t="s">
        <v>15</v>
      </c>
      <c r="C50" s="3">
        <v>574</v>
      </c>
      <c r="D50" s="50" t="s">
        <v>88</v>
      </c>
      <c r="E50" s="50" t="s">
        <v>116</v>
      </c>
      <c r="F50" s="8">
        <f>F51</f>
        <v>112</v>
      </c>
      <c r="G50" s="8">
        <f>G51</f>
        <v>112</v>
      </c>
      <c r="H50" s="8">
        <f>H51</f>
        <v>112</v>
      </c>
    </row>
    <row r="51" spans="1:8" ht="41.25" customHeight="1" thickBot="1">
      <c r="A51" s="63"/>
      <c r="B51" s="7" t="s">
        <v>12</v>
      </c>
      <c r="C51" s="3">
        <v>574</v>
      </c>
      <c r="D51" s="50" t="s">
        <v>88</v>
      </c>
      <c r="E51" s="50" t="s">
        <v>116</v>
      </c>
      <c r="F51" s="3">
        <f>F52+F54</f>
        <v>112</v>
      </c>
      <c r="G51" s="3">
        <f>G52+G54</f>
        <v>112</v>
      </c>
      <c r="H51" s="3">
        <f>H52+H54</f>
        <v>112</v>
      </c>
    </row>
    <row r="52" spans="1:8" ht="37.5" customHeight="1">
      <c r="A52" s="9" t="s">
        <v>95</v>
      </c>
      <c r="B52" s="62" t="s">
        <v>12</v>
      </c>
      <c r="C52" s="64">
        <v>574</v>
      </c>
      <c r="D52" s="67" t="s">
        <v>88</v>
      </c>
      <c r="E52" s="67" t="s">
        <v>42</v>
      </c>
      <c r="F52" s="91">
        <v>40</v>
      </c>
      <c r="G52" s="91">
        <v>40</v>
      </c>
      <c r="H52" s="91">
        <v>40</v>
      </c>
    </row>
    <row r="53" spans="1:8" ht="60.75" customHeight="1" thickBot="1">
      <c r="A53" s="6" t="s">
        <v>41</v>
      </c>
      <c r="B53" s="63"/>
      <c r="C53" s="66"/>
      <c r="D53" s="69"/>
      <c r="E53" s="69"/>
      <c r="F53" s="92"/>
      <c r="G53" s="92"/>
      <c r="H53" s="92"/>
    </row>
    <row r="54" spans="1:8" ht="75" customHeight="1" thickBot="1">
      <c r="A54" s="9" t="s">
        <v>96</v>
      </c>
      <c r="B54" s="7" t="s">
        <v>12</v>
      </c>
      <c r="C54" s="14">
        <v>574</v>
      </c>
      <c r="D54" s="27" t="s">
        <v>88</v>
      </c>
      <c r="E54" s="27" t="s">
        <v>43</v>
      </c>
      <c r="F54" s="33">
        <v>72</v>
      </c>
      <c r="G54" s="33">
        <v>72</v>
      </c>
      <c r="H54" s="33">
        <v>72</v>
      </c>
    </row>
    <row r="55" spans="1:8" ht="26.25" customHeight="1" thickBot="1">
      <c r="A55" s="9" t="s">
        <v>97</v>
      </c>
      <c r="B55" s="7" t="s">
        <v>15</v>
      </c>
      <c r="C55" s="14">
        <v>574</v>
      </c>
      <c r="D55" s="27" t="s">
        <v>88</v>
      </c>
      <c r="E55" s="27" t="s">
        <v>118</v>
      </c>
      <c r="F55" s="17">
        <f t="shared" ref="F55:H56" si="1">F56</f>
        <v>5343.2</v>
      </c>
      <c r="G55" s="17">
        <f t="shared" si="1"/>
        <v>5343.2</v>
      </c>
      <c r="H55" s="17">
        <f t="shared" si="1"/>
        <v>5343.2</v>
      </c>
    </row>
    <row r="56" spans="1:8" ht="78.75" customHeight="1" thickBot="1">
      <c r="A56" s="13" t="s">
        <v>44</v>
      </c>
      <c r="B56" s="7" t="s">
        <v>12</v>
      </c>
      <c r="C56" s="14">
        <v>574</v>
      </c>
      <c r="D56" s="27" t="s">
        <v>88</v>
      </c>
      <c r="E56" s="27" t="s">
        <v>118</v>
      </c>
      <c r="F56" s="14">
        <f t="shared" si="1"/>
        <v>5343.2</v>
      </c>
      <c r="G56" s="14">
        <f t="shared" si="1"/>
        <v>5343.2</v>
      </c>
      <c r="H56" s="14">
        <f t="shared" si="1"/>
        <v>5343.2</v>
      </c>
    </row>
    <row r="57" spans="1:8" ht="60.75" customHeight="1" thickBot="1">
      <c r="A57" s="13" t="s">
        <v>98</v>
      </c>
      <c r="B57" s="7" t="s">
        <v>12</v>
      </c>
      <c r="C57" s="14">
        <v>574</v>
      </c>
      <c r="D57" s="27" t="s">
        <v>88</v>
      </c>
      <c r="E57" s="27" t="s">
        <v>119</v>
      </c>
      <c r="F57" s="33">
        <v>5343.2</v>
      </c>
      <c r="G57" s="33">
        <v>5343.2</v>
      </c>
      <c r="H57" s="33">
        <v>5343.2</v>
      </c>
    </row>
    <row r="58" spans="1:8" ht="18.75">
      <c r="A58" s="1" t="s">
        <v>45</v>
      </c>
    </row>
    <row r="59" spans="1:8" ht="35.25" customHeight="1">
      <c r="A59" s="90" t="s">
        <v>46</v>
      </c>
      <c r="B59" s="86"/>
      <c r="C59" s="86"/>
      <c r="D59" s="86"/>
      <c r="E59" s="86"/>
      <c r="F59" s="86"/>
      <c r="G59" s="86"/>
      <c r="H59" s="86"/>
    </row>
    <row r="60" spans="1:8" ht="26.25" customHeight="1">
      <c r="A60" s="90" t="s">
        <v>47</v>
      </c>
      <c r="B60" s="86"/>
      <c r="C60" s="86"/>
      <c r="D60" s="86"/>
      <c r="E60" s="86"/>
      <c r="F60" s="86"/>
      <c r="G60" s="86"/>
      <c r="H60" s="86"/>
    </row>
    <row r="61" spans="1:8" ht="63" customHeight="1">
      <c r="A61" s="90" t="s">
        <v>48</v>
      </c>
      <c r="B61" s="86"/>
      <c r="C61" s="86"/>
      <c r="D61" s="86"/>
      <c r="E61" s="86"/>
      <c r="F61" s="86"/>
      <c r="G61" s="86"/>
      <c r="H61" s="86"/>
    </row>
    <row r="62" spans="1:8" ht="18.75">
      <c r="A62" s="1"/>
    </row>
  </sheetData>
  <mergeCells count="94">
    <mergeCell ref="A59:H59"/>
    <mergeCell ref="A60:H60"/>
    <mergeCell ref="A61:H61"/>
    <mergeCell ref="G52:G53"/>
    <mergeCell ref="H52:H53"/>
    <mergeCell ref="F52:F53"/>
    <mergeCell ref="A50:A51"/>
    <mergeCell ref="B52:B53"/>
    <mergeCell ref="C52:C53"/>
    <mergeCell ref="D52:D53"/>
    <mergeCell ref="E52:E53"/>
    <mergeCell ref="C43:C45"/>
    <mergeCell ref="D43:D45"/>
    <mergeCell ref="E43:E45"/>
    <mergeCell ref="F43:F45"/>
    <mergeCell ref="G41:G42"/>
    <mergeCell ref="A1:H1"/>
    <mergeCell ref="H41:H42"/>
    <mergeCell ref="B43:B45"/>
    <mergeCell ref="G43:G45"/>
    <mergeCell ref="H43:H45"/>
    <mergeCell ref="E21:E22"/>
    <mergeCell ref="F21:F22"/>
    <mergeCell ref="G21:G22"/>
    <mergeCell ref="F32:F33"/>
    <mergeCell ref="G37:G38"/>
    <mergeCell ref="F39:F40"/>
    <mergeCell ref="F25:F26"/>
    <mergeCell ref="H23:H24"/>
    <mergeCell ref="A2:H2"/>
    <mergeCell ref="A7:H7"/>
    <mergeCell ref="A8:H8"/>
    <mergeCell ref="A4:H4"/>
    <mergeCell ref="A3:H3"/>
    <mergeCell ref="A6:H6"/>
    <mergeCell ref="C41:C42"/>
    <mergeCell ref="D41:D42"/>
    <mergeCell ref="E41:E42"/>
    <mergeCell ref="F41:F42"/>
    <mergeCell ref="A15:A16"/>
    <mergeCell ref="A10:A11"/>
    <mergeCell ref="B10:B11"/>
    <mergeCell ref="C10:E10"/>
    <mergeCell ref="B41:B42"/>
    <mergeCell ref="G32:G33"/>
    <mergeCell ref="H32:H33"/>
    <mergeCell ref="A34:A36"/>
    <mergeCell ref="C34:C35"/>
    <mergeCell ref="D34:D35"/>
    <mergeCell ref="E34:E35"/>
    <mergeCell ref="F34:F35"/>
    <mergeCell ref="G34:G35"/>
    <mergeCell ref="H34:H35"/>
    <mergeCell ref="H37:H38"/>
    <mergeCell ref="G39:G40"/>
    <mergeCell ref="H39:H40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B32:B33"/>
    <mergeCell ref="E32:E33"/>
    <mergeCell ref="A29:A31"/>
    <mergeCell ref="G25:G26"/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10:H10"/>
    <mergeCell ref="A13:A14"/>
    <mergeCell ref="A17:A18"/>
    <mergeCell ref="H21:H22"/>
    <mergeCell ref="G23:G24"/>
    <mergeCell ref="B21:B22"/>
    <mergeCell ref="C21:C22"/>
    <mergeCell ref="D21:D22"/>
    <mergeCell ref="F23:F24"/>
    <mergeCell ref="B23:B24"/>
    <mergeCell ref="C23:C24"/>
    <mergeCell ref="D23:D24"/>
    <mergeCell ref="E23:E24"/>
  </mergeCells>
  <phoneticPr fontId="5" type="noConversion"/>
  <pageMargins left="0.7" right="0.7" top="0.75" bottom="0.75" header="0.3" footer="0.3"/>
  <pageSetup paperSize="9" scale="52" orientation="portrait" verticalDpi="0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3" sqref="A3:H4"/>
    </sheetView>
  </sheetViews>
  <sheetFormatPr defaultRowHeight="15"/>
  <cols>
    <col min="1" max="1" width="45.7109375" customWidth="1"/>
    <col min="2" max="2" width="26.7109375" customWidth="1"/>
    <col min="4" max="4" width="16.42578125" customWidth="1"/>
    <col min="5" max="5" width="18.140625" customWidth="1"/>
    <col min="6" max="6" width="15.7109375" customWidth="1"/>
    <col min="7" max="7" width="15.5703125" customWidth="1"/>
    <col min="8" max="8" width="14.140625" customWidth="1"/>
    <col min="9" max="9" width="20.140625" customWidth="1"/>
  </cols>
  <sheetData>
    <row r="1" spans="1:8" ht="18.75">
      <c r="A1" s="83" t="s">
        <v>144</v>
      </c>
      <c r="B1" s="93"/>
      <c r="C1" s="93"/>
      <c r="D1" s="93"/>
      <c r="E1" s="93"/>
      <c r="F1" s="93"/>
      <c r="G1" s="93"/>
      <c r="H1" s="93"/>
    </row>
    <row r="2" spans="1:8" ht="18.75">
      <c r="A2" s="83" t="s">
        <v>138</v>
      </c>
      <c r="B2" s="93"/>
      <c r="C2" s="93"/>
      <c r="D2" s="93"/>
      <c r="E2" s="93"/>
      <c r="F2" s="93"/>
      <c r="G2" s="93"/>
      <c r="H2" s="93"/>
    </row>
    <row r="3" spans="1:8" ht="9.75" customHeight="1">
      <c r="A3" s="83" t="s">
        <v>137</v>
      </c>
      <c r="B3" s="93"/>
      <c r="C3" s="93"/>
      <c r="D3" s="93"/>
      <c r="E3" s="93"/>
      <c r="F3" s="93"/>
      <c r="G3" s="93"/>
      <c r="H3" s="93"/>
    </row>
    <row r="4" spans="1:8" ht="12" customHeight="1">
      <c r="A4" s="93"/>
      <c r="B4" s="93"/>
      <c r="C4" s="93"/>
      <c r="D4" s="93"/>
      <c r="E4" s="93"/>
      <c r="F4" s="93"/>
      <c r="G4" s="93"/>
      <c r="H4" s="93"/>
    </row>
    <row r="5" spans="1:8" ht="18.75">
      <c r="A5" s="1"/>
    </row>
    <row r="6" spans="1:8" ht="18.75">
      <c r="A6" s="1"/>
    </row>
    <row r="7" spans="1:8" ht="18.75">
      <c r="A7" s="85" t="s">
        <v>1</v>
      </c>
      <c r="B7" s="86"/>
      <c r="C7" s="86"/>
      <c r="D7" s="86"/>
      <c r="E7" s="86"/>
      <c r="F7" s="86"/>
      <c r="G7" s="86"/>
      <c r="H7" s="86"/>
    </row>
    <row r="8" spans="1:8" ht="18.75">
      <c r="A8" s="85" t="s">
        <v>49</v>
      </c>
      <c r="B8" s="86"/>
      <c r="C8" s="86"/>
      <c r="D8" s="86"/>
      <c r="E8" s="86"/>
      <c r="F8" s="86"/>
      <c r="G8" s="86"/>
      <c r="H8" s="86"/>
    </row>
    <row r="9" spans="1:8" ht="18.75">
      <c r="A9" s="85" t="s">
        <v>50</v>
      </c>
      <c r="B9" s="86"/>
      <c r="C9" s="86"/>
      <c r="D9" s="86"/>
      <c r="E9" s="86"/>
      <c r="F9" s="86"/>
      <c r="G9" s="86"/>
      <c r="H9" s="86"/>
    </row>
    <row r="10" spans="1:8" ht="19.5" thickBot="1">
      <c r="A10" s="2"/>
    </row>
    <row r="11" spans="1:8" ht="35.25" customHeight="1" thickBot="1">
      <c r="A11" s="64" t="s">
        <v>3</v>
      </c>
      <c r="B11" s="64" t="s">
        <v>4</v>
      </c>
      <c r="C11" s="113" t="s">
        <v>5</v>
      </c>
      <c r="D11" s="114"/>
      <c r="E11" s="115"/>
      <c r="F11" s="113" t="s">
        <v>6</v>
      </c>
      <c r="G11" s="114"/>
      <c r="H11" s="115"/>
    </row>
    <row r="12" spans="1:8" ht="46.5" customHeight="1" thickBot="1">
      <c r="A12" s="66"/>
      <c r="B12" s="66"/>
      <c r="C12" s="14" t="s">
        <v>7</v>
      </c>
      <c r="D12" s="14" t="s">
        <v>8</v>
      </c>
      <c r="E12" s="14" t="s">
        <v>9</v>
      </c>
      <c r="F12" s="14">
        <v>2018</v>
      </c>
      <c r="G12" s="14">
        <v>2019</v>
      </c>
      <c r="H12" s="14">
        <v>2020</v>
      </c>
    </row>
    <row r="13" spans="1:8" ht="30.75" customHeight="1" thickBot="1">
      <c r="A13" s="15">
        <v>1</v>
      </c>
      <c r="B13" s="14">
        <v>2</v>
      </c>
      <c r="C13" s="14">
        <v>3</v>
      </c>
      <c r="D13" s="14">
        <v>4</v>
      </c>
      <c r="E13" s="14">
        <v>5</v>
      </c>
      <c r="F13" s="14">
        <v>7</v>
      </c>
      <c r="G13" s="14">
        <v>8</v>
      </c>
      <c r="H13" s="14">
        <v>9</v>
      </c>
    </row>
    <row r="14" spans="1:8" ht="41.25" customHeight="1" thickBot="1">
      <c r="A14" s="62" t="s">
        <v>10</v>
      </c>
      <c r="B14" s="16" t="s">
        <v>11</v>
      </c>
      <c r="C14" s="14">
        <v>574</v>
      </c>
      <c r="D14" s="24" t="s">
        <v>51</v>
      </c>
      <c r="E14" s="27" t="s">
        <v>102</v>
      </c>
      <c r="F14" s="36">
        <f>F16+F29+F41</f>
        <v>239255.89999999994</v>
      </c>
      <c r="G14" s="54">
        <f>G16+G29+G41</f>
        <v>241041.79999999996</v>
      </c>
      <c r="H14" s="54">
        <f>H16+H29+H41</f>
        <v>240073.90000000002</v>
      </c>
    </row>
    <row r="15" spans="1:8" ht="41.25" customHeight="1" thickBot="1">
      <c r="A15" s="63"/>
      <c r="B15" s="16" t="s">
        <v>12</v>
      </c>
      <c r="C15" s="14">
        <v>574</v>
      </c>
      <c r="D15" s="24" t="s">
        <v>51</v>
      </c>
      <c r="E15" s="27" t="s">
        <v>102</v>
      </c>
      <c r="F15" s="35">
        <f>F16+F29+F41</f>
        <v>239255.89999999994</v>
      </c>
      <c r="G15" s="35">
        <f>G16+G29+G41</f>
        <v>241041.79999999996</v>
      </c>
      <c r="H15" s="35">
        <f>H16+H29+H41</f>
        <v>240073.90000000002</v>
      </c>
    </row>
    <row r="16" spans="1:8" ht="27" customHeight="1">
      <c r="A16" s="62" t="s">
        <v>13</v>
      </c>
      <c r="B16" s="76" t="s">
        <v>11</v>
      </c>
      <c r="C16" s="64">
        <v>574</v>
      </c>
      <c r="D16" s="80" t="s">
        <v>120</v>
      </c>
      <c r="E16" s="80" t="s">
        <v>103</v>
      </c>
      <c r="F16" s="108">
        <f>F19</f>
        <v>74266.14</v>
      </c>
      <c r="G16" s="108">
        <f>G19</f>
        <v>73256.7</v>
      </c>
      <c r="H16" s="108">
        <f>H19</f>
        <v>72881.2</v>
      </c>
    </row>
    <row r="17" spans="1:8" ht="18.75" customHeight="1">
      <c r="A17" s="74"/>
      <c r="B17" s="104"/>
      <c r="C17" s="105"/>
      <c r="D17" s="111"/>
      <c r="E17" s="82"/>
      <c r="F17" s="109"/>
      <c r="G17" s="109"/>
      <c r="H17" s="109"/>
    </row>
    <row r="18" spans="1:8" ht="17.25" customHeight="1" thickBot="1">
      <c r="A18" s="74"/>
      <c r="B18" s="77"/>
      <c r="C18" s="66"/>
      <c r="D18" s="112"/>
      <c r="E18" s="81"/>
      <c r="F18" s="110"/>
      <c r="G18" s="110"/>
      <c r="H18" s="110"/>
    </row>
    <row r="19" spans="1:8" ht="50.1" customHeight="1" thickBot="1">
      <c r="A19" s="63"/>
      <c r="B19" s="7" t="s">
        <v>12</v>
      </c>
      <c r="C19" s="3">
        <v>574</v>
      </c>
      <c r="D19" s="25" t="s">
        <v>120</v>
      </c>
      <c r="E19" s="50" t="s">
        <v>103</v>
      </c>
      <c r="F19" s="37">
        <f>F20+F22+F24+F26</f>
        <v>74266.14</v>
      </c>
      <c r="G19" s="3">
        <f>G20+G22+G24+G26</f>
        <v>73256.7</v>
      </c>
      <c r="H19" s="3">
        <f>H20+H22+H24+H26</f>
        <v>72881.2</v>
      </c>
    </row>
    <row r="20" spans="1:8" ht="18" customHeight="1">
      <c r="A20" s="6" t="s">
        <v>52</v>
      </c>
      <c r="B20" s="76" t="s">
        <v>12</v>
      </c>
      <c r="C20" s="64">
        <v>574</v>
      </c>
      <c r="D20" s="67" t="s">
        <v>86</v>
      </c>
      <c r="E20" s="67" t="s">
        <v>126</v>
      </c>
      <c r="F20" s="91">
        <v>69461.14</v>
      </c>
      <c r="G20" s="64">
        <v>68180.800000000003</v>
      </c>
      <c r="H20" s="64">
        <v>67649.3</v>
      </c>
    </row>
    <row r="21" spans="1:8" ht="135" customHeight="1" thickBot="1">
      <c r="A21" s="6" t="s">
        <v>53</v>
      </c>
      <c r="B21" s="77"/>
      <c r="C21" s="66"/>
      <c r="D21" s="69"/>
      <c r="E21" s="69"/>
      <c r="F21" s="92"/>
      <c r="G21" s="66"/>
      <c r="H21" s="66"/>
    </row>
    <row r="22" spans="1:8" ht="22.5" customHeight="1">
      <c r="A22" s="9" t="s">
        <v>54</v>
      </c>
      <c r="B22" s="76" t="s">
        <v>12</v>
      </c>
      <c r="C22" s="64">
        <v>574</v>
      </c>
      <c r="D22" s="102">
        <v>1003</v>
      </c>
      <c r="E22" s="67" t="s">
        <v>125</v>
      </c>
      <c r="F22" s="91">
        <v>103.9</v>
      </c>
      <c r="G22" s="64">
        <v>103.9</v>
      </c>
      <c r="H22" s="64">
        <v>103.9</v>
      </c>
    </row>
    <row r="23" spans="1:8" ht="100.5" customHeight="1" thickBot="1">
      <c r="A23" s="6" t="s">
        <v>55</v>
      </c>
      <c r="B23" s="77"/>
      <c r="C23" s="66"/>
      <c r="D23" s="103"/>
      <c r="E23" s="69"/>
      <c r="F23" s="92"/>
      <c r="G23" s="66"/>
      <c r="H23" s="66"/>
    </row>
    <row r="24" spans="1:8" ht="33" customHeight="1">
      <c r="A24" s="9" t="s">
        <v>56</v>
      </c>
      <c r="B24" s="76" t="s">
        <v>12</v>
      </c>
      <c r="C24" s="64">
        <v>574</v>
      </c>
      <c r="D24" s="102">
        <v>1004</v>
      </c>
      <c r="E24" s="67" t="s">
        <v>121</v>
      </c>
      <c r="F24" s="91">
        <v>4032.6</v>
      </c>
      <c r="G24" s="64">
        <v>4211.6000000000004</v>
      </c>
      <c r="H24" s="64">
        <v>4368.2</v>
      </c>
    </row>
    <row r="25" spans="1:8" ht="149.25" customHeight="1" thickBot="1">
      <c r="A25" s="6" t="s">
        <v>57</v>
      </c>
      <c r="B25" s="77"/>
      <c r="C25" s="66"/>
      <c r="D25" s="103"/>
      <c r="E25" s="69"/>
      <c r="F25" s="92"/>
      <c r="G25" s="66"/>
      <c r="H25" s="66"/>
    </row>
    <row r="26" spans="1:8" ht="23.25" customHeight="1">
      <c r="A26" s="9" t="s">
        <v>58</v>
      </c>
      <c r="B26" s="76" t="s">
        <v>12</v>
      </c>
      <c r="C26" s="64">
        <v>574</v>
      </c>
      <c r="D26" s="67" t="s">
        <v>86</v>
      </c>
      <c r="E26" s="67" t="s">
        <v>126</v>
      </c>
      <c r="F26" s="91">
        <v>668.5</v>
      </c>
      <c r="G26" s="64">
        <v>760.4</v>
      </c>
      <c r="H26" s="64">
        <v>759.8</v>
      </c>
    </row>
    <row r="27" spans="1:8" ht="95.25" customHeight="1">
      <c r="A27" s="6" t="s">
        <v>59</v>
      </c>
      <c r="B27" s="104"/>
      <c r="C27" s="105"/>
      <c r="D27" s="106"/>
      <c r="E27" s="106"/>
      <c r="F27" s="107"/>
      <c r="G27" s="105"/>
      <c r="H27" s="105"/>
    </row>
    <row r="28" spans="1:8" ht="27.75" customHeight="1" thickBot="1">
      <c r="A28" s="6" t="s">
        <v>60</v>
      </c>
      <c r="B28" s="77"/>
      <c r="C28" s="66"/>
      <c r="D28" s="69"/>
      <c r="E28" s="69"/>
      <c r="F28" s="92"/>
      <c r="G28" s="66"/>
      <c r="H28" s="66"/>
    </row>
    <row r="29" spans="1:8" ht="38.25" customHeight="1">
      <c r="A29" s="62" t="s">
        <v>61</v>
      </c>
      <c r="B29" s="62" t="s">
        <v>11</v>
      </c>
      <c r="C29" s="78">
        <v>574</v>
      </c>
      <c r="D29" s="26" t="s">
        <v>87</v>
      </c>
      <c r="E29" s="80" t="s">
        <v>109</v>
      </c>
      <c r="F29" s="100">
        <f>F31</f>
        <v>157580.29999999996</v>
      </c>
      <c r="G29" s="100">
        <f>G31</f>
        <v>160359.99999999997</v>
      </c>
      <c r="H29" s="100">
        <f>H31</f>
        <v>159761.5</v>
      </c>
    </row>
    <row r="30" spans="1:8" ht="28.5" customHeight="1" thickBot="1">
      <c r="A30" s="74"/>
      <c r="B30" s="63"/>
      <c r="C30" s="79"/>
      <c r="D30" s="25">
        <v>1003</v>
      </c>
      <c r="E30" s="81"/>
      <c r="F30" s="101"/>
      <c r="G30" s="101"/>
      <c r="H30" s="101"/>
    </row>
    <row r="31" spans="1:8" ht="42.75" customHeight="1" thickBot="1">
      <c r="A31" s="63"/>
      <c r="B31" s="7" t="s">
        <v>12</v>
      </c>
      <c r="C31" s="3">
        <v>574</v>
      </c>
      <c r="D31" s="25" t="s">
        <v>90</v>
      </c>
      <c r="E31" s="50" t="s">
        <v>109</v>
      </c>
      <c r="F31" s="3">
        <f>F32+F33+F35+F37+F39</f>
        <v>157580.29999999996</v>
      </c>
      <c r="G31" s="3">
        <f>G32+G33+G35+G37+G39</f>
        <v>160359.99999999997</v>
      </c>
      <c r="H31" s="3">
        <f>H32+H33+H35+H37+H39</f>
        <v>159761.5</v>
      </c>
    </row>
    <row r="32" spans="1:8" ht="169.5" customHeight="1" thickBot="1">
      <c r="A32" s="9" t="s">
        <v>62</v>
      </c>
      <c r="B32" s="16" t="s">
        <v>12</v>
      </c>
      <c r="C32" s="14">
        <v>574</v>
      </c>
      <c r="D32" s="27" t="s">
        <v>87</v>
      </c>
      <c r="E32" s="27" t="s">
        <v>127</v>
      </c>
      <c r="F32" s="33">
        <v>127808.5</v>
      </c>
      <c r="G32" s="14">
        <v>128802.9</v>
      </c>
      <c r="H32" s="18">
        <v>127378.8</v>
      </c>
    </row>
    <row r="33" spans="1:8" ht="19.5" customHeight="1">
      <c r="A33" s="9" t="s">
        <v>63</v>
      </c>
      <c r="B33" s="76" t="s">
        <v>12</v>
      </c>
      <c r="C33" s="64">
        <v>574</v>
      </c>
      <c r="D33" s="67" t="s">
        <v>87</v>
      </c>
      <c r="E33" s="67" t="s">
        <v>124</v>
      </c>
      <c r="F33" s="91">
        <v>5077.3999999999996</v>
      </c>
      <c r="G33" s="64">
        <v>5077.3999999999996</v>
      </c>
      <c r="H33" s="64">
        <v>5077.3999999999996</v>
      </c>
    </row>
    <row r="34" spans="1:8" ht="228.75" customHeight="1" thickBot="1">
      <c r="A34" s="6" t="s">
        <v>64</v>
      </c>
      <c r="B34" s="77"/>
      <c r="C34" s="66"/>
      <c r="D34" s="69"/>
      <c r="E34" s="69"/>
      <c r="F34" s="92"/>
      <c r="G34" s="66"/>
      <c r="H34" s="66"/>
    </row>
    <row r="35" spans="1:8" ht="18.75" customHeight="1">
      <c r="A35" s="9" t="s">
        <v>65</v>
      </c>
      <c r="B35" s="76" t="s">
        <v>12</v>
      </c>
      <c r="C35" s="64">
        <v>574</v>
      </c>
      <c r="D35" s="102">
        <v>1003</v>
      </c>
      <c r="E35" s="51" t="s">
        <v>128</v>
      </c>
      <c r="F35" s="91">
        <v>15268.3</v>
      </c>
      <c r="G35" s="64">
        <v>16558.900000000001</v>
      </c>
      <c r="H35" s="64">
        <v>17388.5</v>
      </c>
    </row>
    <row r="36" spans="1:8" ht="60.75" customHeight="1" thickBot="1">
      <c r="A36" s="6" t="s">
        <v>66</v>
      </c>
      <c r="B36" s="77"/>
      <c r="C36" s="66"/>
      <c r="D36" s="103"/>
      <c r="E36" s="27" t="s">
        <v>127</v>
      </c>
      <c r="F36" s="92"/>
      <c r="G36" s="66"/>
      <c r="H36" s="66"/>
    </row>
    <row r="37" spans="1:8" ht="26.25" customHeight="1">
      <c r="A37" s="9" t="s">
        <v>67</v>
      </c>
      <c r="B37" s="76" t="s">
        <v>12</v>
      </c>
      <c r="C37" s="64">
        <v>574</v>
      </c>
      <c r="D37" s="67" t="s">
        <v>87</v>
      </c>
      <c r="E37" s="67" t="s">
        <v>127</v>
      </c>
      <c r="F37" s="91">
        <v>3836.8</v>
      </c>
      <c r="G37" s="64">
        <v>3877.8</v>
      </c>
      <c r="H37" s="64">
        <v>3873.8</v>
      </c>
    </row>
    <row r="38" spans="1:8" ht="94.5" customHeight="1" thickBot="1">
      <c r="A38" s="6" t="s">
        <v>68</v>
      </c>
      <c r="B38" s="77"/>
      <c r="C38" s="66"/>
      <c r="D38" s="69"/>
      <c r="E38" s="69"/>
      <c r="F38" s="92"/>
      <c r="G38" s="66"/>
      <c r="H38" s="66"/>
    </row>
    <row r="39" spans="1:8" ht="18" customHeight="1">
      <c r="A39" s="9" t="s">
        <v>69</v>
      </c>
      <c r="B39" s="76" t="s">
        <v>12</v>
      </c>
      <c r="C39" s="64">
        <v>574</v>
      </c>
      <c r="D39" s="67" t="s">
        <v>90</v>
      </c>
      <c r="E39" s="98" t="s">
        <v>129</v>
      </c>
      <c r="F39" s="91">
        <v>5589.3</v>
      </c>
      <c r="G39" s="64">
        <v>6043</v>
      </c>
      <c r="H39" s="64">
        <v>6043</v>
      </c>
    </row>
    <row r="40" spans="1:8" ht="73.5" customHeight="1" thickBot="1">
      <c r="A40" s="6" t="s">
        <v>70</v>
      </c>
      <c r="B40" s="77"/>
      <c r="C40" s="66"/>
      <c r="D40" s="69"/>
      <c r="E40" s="99"/>
      <c r="F40" s="92"/>
      <c r="G40" s="66"/>
      <c r="H40" s="66"/>
    </row>
    <row r="41" spans="1:8" ht="37.5" customHeight="1" thickBot="1">
      <c r="A41" s="62" t="s">
        <v>71</v>
      </c>
      <c r="B41" s="7" t="s">
        <v>15</v>
      </c>
      <c r="C41" s="14">
        <v>574</v>
      </c>
      <c r="D41" s="24" t="s">
        <v>123</v>
      </c>
      <c r="E41" s="27" t="s">
        <v>118</v>
      </c>
      <c r="F41" s="17">
        <f>F42</f>
        <v>7409.46</v>
      </c>
      <c r="G41" s="36">
        <f>G42</f>
        <v>7425.1</v>
      </c>
      <c r="H41" s="36">
        <f>H42</f>
        <v>7431.2000000000007</v>
      </c>
    </row>
    <row r="42" spans="1:8" ht="50.1" customHeight="1" thickBot="1">
      <c r="A42" s="63"/>
      <c r="B42" s="10" t="s">
        <v>12</v>
      </c>
      <c r="C42" s="3">
        <v>574</v>
      </c>
      <c r="D42" s="25" t="s">
        <v>123</v>
      </c>
      <c r="E42" s="50" t="s">
        <v>118</v>
      </c>
      <c r="F42" s="3">
        <f>F43+F44+F46+F47</f>
        <v>7409.46</v>
      </c>
      <c r="G42" s="34">
        <f>G43+G44+G46+G47</f>
        <v>7425.1</v>
      </c>
      <c r="H42" s="34">
        <f>H43+H44+H46+H47</f>
        <v>7431.2000000000007</v>
      </c>
    </row>
    <row r="43" spans="1:8" ht="168.75" customHeight="1" thickBot="1">
      <c r="A43" s="6" t="s">
        <v>72</v>
      </c>
      <c r="B43" s="16" t="s">
        <v>12</v>
      </c>
      <c r="C43" s="14">
        <v>574</v>
      </c>
      <c r="D43" s="24">
        <v>1003</v>
      </c>
      <c r="E43" s="27" t="s">
        <v>130</v>
      </c>
      <c r="F43" s="14">
        <v>7168.8</v>
      </c>
      <c r="G43" s="14">
        <v>7168.8</v>
      </c>
      <c r="H43" s="14">
        <v>7168.8</v>
      </c>
    </row>
    <row r="44" spans="1:8" ht="18.75" customHeight="1">
      <c r="A44" s="9" t="s">
        <v>73</v>
      </c>
      <c r="B44" s="76" t="s">
        <v>12</v>
      </c>
      <c r="C44" s="64">
        <v>574</v>
      </c>
      <c r="D44" s="67" t="s">
        <v>88</v>
      </c>
      <c r="E44" s="94" t="s">
        <v>75</v>
      </c>
      <c r="F44" s="64">
        <v>2.36</v>
      </c>
      <c r="G44" s="96">
        <v>2.2999999999999998</v>
      </c>
      <c r="H44" s="96">
        <v>2.1</v>
      </c>
    </row>
    <row r="45" spans="1:8" ht="117.75" customHeight="1" thickBot="1">
      <c r="A45" s="56" t="s">
        <v>74</v>
      </c>
      <c r="B45" s="77"/>
      <c r="C45" s="66"/>
      <c r="D45" s="69"/>
      <c r="E45" s="95"/>
      <c r="F45" s="66"/>
      <c r="G45" s="97"/>
      <c r="H45" s="97"/>
    </row>
    <row r="46" spans="1:8" ht="136.5" customHeight="1" thickBot="1">
      <c r="A46" s="57" t="s">
        <v>76</v>
      </c>
      <c r="B46" s="16" t="s">
        <v>12</v>
      </c>
      <c r="C46" s="14">
        <v>574</v>
      </c>
      <c r="D46" s="27" t="s">
        <v>88</v>
      </c>
      <c r="E46" s="27" t="s">
        <v>122</v>
      </c>
      <c r="F46" s="33">
        <v>144.5</v>
      </c>
      <c r="G46" s="14">
        <v>150.9</v>
      </c>
      <c r="H46" s="14">
        <v>156.6</v>
      </c>
    </row>
    <row r="47" spans="1:8" ht="120" customHeight="1" thickBot="1">
      <c r="A47" s="58" t="s">
        <v>77</v>
      </c>
      <c r="B47" s="16" t="s">
        <v>12</v>
      </c>
      <c r="C47" s="14">
        <v>574</v>
      </c>
      <c r="D47" s="27" t="s">
        <v>88</v>
      </c>
      <c r="E47" s="27" t="s">
        <v>78</v>
      </c>
      <c r="F47" s="14">
        <v>93.8</v>
      </c>
      <c r="G47" s="14">
        <v>103.1</v>
      </c>
      <c r="H47" s="14">
        <v>103.7</v>
      </c>
    </row>
    <row r="48" spans="1:8" ht="18" customHeight="1">
      <c r="A48" s="1"/>
    </row>
    <row r="49" spans="1:8" ht="18" customHeight="1">
      <c r="A49" s="1" t="s">
        <v>45</v>
      </c>
    </row>
    <row r="50" spans="1:8" ht="40.5" customHeight="1">
      <c r="A50" s="90" t="s">
        <v>46</v>
      </c>
      <c r="B50" s="86"/>
      <c r="C50" s="86"/>
      <c r="D50" s="86"/>
      <c r="E50" s="86"/>
      <c r="F50" s="86"/>
      <c r="G50" s="86"/>
      <c r="H50" s="86"/>
    </row>
    <row r="51" spans="1:8" ht="24" customHeight="1">
      <c r="A51" s="90" t="s">
        <v>47</v>
      </c>
      <c r="B51" s="86"/>
      <c r="C51" s="86"/>
      <c r="D51" s="86"/>
      <c r="E51" s="86"/>
      <c r="F51" s="86"/>
      <c r="G51" s="86"/>
      <c r="H51" s="86"/>
    </row>
    <row r="52" spans="1:8" ht="63" customHeight="1">
      <c r="A52" s="90" t="s">
        <v>48</v>
      </c>
      <c r="B52" s="86"/>
      <c r="C52" s="86"/>
      <c r="D52" s="86"/>
      <c r="E52" s="86"/>
      <c r="F52" s="86"/>
      <c r="G52" s="86"/>
      <c r="H52" s="86"/>
    </row>
  </sheetData>
  <mergeCells count="92">
    <mergeCell ref="A11:A12"/>
    <mergeCell ref="B11:B12"/>
    <mergeCell ref="C11:E11"/>
    <mergeCell ref="F11:H11"/>
    <mergeCell ref="A14:A15"/>
    <mergeCell ref="G16:G18"/>
    <mergeCell ref="H16:H18"/>
    <mergeCell ref="A16:A19"/>
    <mergeCell ref="H20:H21"/>
    <mergeCell ref="H22:H23"/>
    <mergeCell ref="B20:B21"/>
    <mergeCell ref="C20:C21"/>
    <mergeCell ref="D20:D21"/>
    <mergeCell ref="E20:E21"/>
    <mergeCell ref="G22:G23"/>
    <mergeCell ref="G20:G21"/>
    <mergeCell ref="B16:B18"/>
    <mergeCell ref="C16:C18"/>
    <mergeCell ref="E16:E18"/>
    <mergeCell ref="F16:F18"/>
    <mergeCell ref="D16:D18"/>
    <mergeCell ref="F20:F21"/>
    <mergeCell ref="B22:B23"/>
    <mergeCell ref="C22:C23"/>
    <mergeCell ref="D22:D23"/>
    <mergeCell ref="E22:E23"/>
    <mergeCell ref="F22:F23"/>
    <mergeCell ref="B26:B28"/>
    <mergeCell ref="C26:C28"/>
    <mergeCell ref="F24:F25"/>
    <mergeCell ref="G24:G25"/>
    <mergeCell ref="H24:H25"/>
    <mergeCell ref="H26:H28"/>
    <mergeCell ref="B24:B25"/>
    <mergeCell ref="C24:C25"/>
    <mergeCell ref="D24:D25"/>
    <mergeCell ref="E24:E25"/>
    <mergeCell ref="D26:D28"/>
    <mergeCell ref="E26:E28"/>
    <mergeCell ref="F26:F28"/>
    <mergeCell ref="G26:G28"/>
    <mergeCell ref="B37:B38"/>
    <mergeCell ref="C37:C38"/>
    <mergeCell ref="C33:C34"/>
    <mergeCell ref="D33:D34"/>
    <mergeCell ref="D37:D38"/>
    <mergeCell ref="B35:B36"/>
    <mergeCell ref="C35:C36"/>
    <mergeCell ref="D35:D36"/>
    <mergeCell ref="F37:F38"/>
    <mergeCell ref="G39:G40"/>
    <mergeCell ref="H39:H40"/>
    <mergeCell ref="E29:E30"/>
    <mergeCell ref="F29:F30"/>
    <mergeCell ref="G29:G30"/>
    <mergeCell ref="H29:H30"/>
    <mergeCell ref="E37:E38"/>
    <mergeCell ref="H37:H38"/>
    <mergeCell ref="G37:G38"/>
    <mergeCell ref="F35:F36"/>
    <mergeCell ref="B39:B40"/>
    <mergeCell ref="C39:C40"/>
    <mergeCell ref="A1:H1"/>
    <mergeCell ref="A7:H7"/>
    <mergeCell ref="A8:H8"/>
    <mergeCell ref="A9:H9"/>
    <mergeCell ref="E33:E34"/>
    <mergeCell ref="F33:F34"/>
    <mergeCell ref="G33:G34"/>
    <mergeCell ref="A29:A31"/>
    <mergeCell ref="B29:B30"/>
    <mergeCell ref="C29:C30"/>
    <mergeCell ref="H33:H34"/>
    <mergeCell ref="B33:B34"/>
    <mergeCell ref="G35:G36"/>
    <mergeCell ref="H35:H36"/>
    <mergeCell ref="A52:H52"/>
    <mergeCell ref="A3:H4"/>
    <mergeCell ref="A2:H2"/>
    <mergeCell ref="A41:A42"/>
    <mergeCell ref="B44:B45"/>
    <mergeCell ref="C44:C45"/>
    <mergeCell ref="D44:D45"/>
    <mergeCell ref="E44:E45"/>
    <mergeCell ref="F44:F45"/>
    <mergeCell ref="G44:G45"/>
    <mergeCell ref="D39:D40"/>
    <mergeCell ref="E39:E40"/>
    <mergeCell ref="A50:H50"/>
    <mergeCell ref="A51:H51"/>
    <mergeCell ref="H44:H45"/>
    <mergeCell ref="F39:F40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sqref="A1:H1"/>
    </sheetView>
  </sheetViews>
  <sheetFormatPr defaultRowHeight="15"/>
  <cols>
    <col min="1" max="1" width="35" customWidth="1"/>
    <col min="2" max="2" width="29.7109375" customWidth="1"/>
    <col min="4" max="4" width="14.42578125" customWidth="1"/>
    <col min="5" max="5" width="16.42578125" customWidth="1"/>
    <col min="6" max="6" width="15" customWidth="1"/>
    <col min="7" max="7" width="16.42578125" customWidth="1"/>
    <col min="8" max="8" width="17.42578125" customWidth="1"/>
  </cols>
  <sheetData>
    <row r="1" spans="1:10" ht="18.75">
      <c r="A1" s="83" t="s">
        <v>143</v>
      </c>
      <c r="B1" s="84"/>
      <c r="C1" s="84"/>
      <c r="D1" s="84"/>
      <c r="E1" s="84"/>
      <c r="F1" s="84"/>
      <c r="G1" s="84"/>
      <c r="H1" s="84"/>
    </row>
    <row r="2" spans="1:10" ht="18.75">
      <c r="A2" s="83" t="s">
        <v>140</v>
      </c>
      <c r="B2" s="84"/>
      <c r="C2" s="84"/>
      <c r="D2" s="84"/>
      <c r="E2" s="84"/>
      <c r="F2" s="84"/>
      <c r="G2" s="84"/>
      <c r="H2" s="84"/>
    </row>
    <row r="3" spans="1:10" ht="18.75">
      <c r="A3" s="83" t="s">
        <v>139</v>
      </c>
      <c r="B3" s="84"/>
      <c r="C3" s="84"/>
      <c r="D3" s="84"/>
      <c r="E3" s="84"/>
      <c r="F3" s="84"/>
      <c r="G3" s="84"/>
      <c r="H3" s="84"/>
    </row>
    <row r="4" spans="1:10" ht="18" customHeight="1">
      <c r="A4" s="90" t="s">
        <v>141</v>
      </c>
      <c r="B4" s="86"/>
      <c r="C4" s="86"/>
      <c r="D4" s="86"/>
      <c r="E4" s="86"/>
      <c r="F4" s="86"/>
      <c r="G4" s="86"/>
      <c r="H4" s="86"/>
    </row>
    <row r="5" spans="1:10" ht="18.75">
      <c r="A5" s="85" t="s">
        <v>1</v>
      </c>
      <c r="B5" s="86"/>
      <c r="C5" s="86"/>
      <c r="D5" s="86"/>
      <c r="E5" s="86"/>
      <c r="F5" s="86"/>
      <c r="G5" s="86"/>
      <c r="H5" s="86"/>
    </row>
    <row r="6" spans="1:10" ht="18.75">
      <c r="A6" s="85" t="s">
        <v>79</v>
      </c>
      <c r="B6" s="86"/>
      <c r="C6" s="86"/>
      <c r="D6" s="86"/>
      <c r="E6" s="86"/>
      <c r="F6" s="86"/>
      <c r="G6" s="86"/>
      <c r="H6" s="86"/>
    </row>
    <row r="7" spans="1:10" ht="18.75">
      <c r="A7" s="85" t="s">
        <v>80</v>
      </c>
      <c r="B7" s="86"/>
      <c r="C7" s="86"/>
      <c r="D7" s="86"/>
      <c r="E7" s="86"/>
      <c r="F7" s="86"/>
      <c r="G7" s="86"/>
      <c r="H7" s="86"/>
    </row>
    <row r="8" spans="1:10" ht="19.5" thickBot="1">
      <c r="A8" s="1"/>
    </row>
    <row r="9" spans="1:10" ht="42" customHeight="1" thickBot="1">
      <c r="A9" s="78" t="s">
        <v>81</v>
      </c>
      <c r="B9" s="78" t="s">
        <v>4</v>
      </c>
      <c r="C9" s="59" t="s">
        <v>5</v>
      </c>
      <c r="D9" s="60"/>
      <c r="E9" s="61"/>
      <c r="F9" s="59" t="s">
        <v>6</v>
      </c>
      <c r="G9" s="60"/>
      <c r="H9" s="61"/>
      <c r="I9" s="116"/>
      <c r="J9" s="117"/>
    </row>
    <row r="10" spans="1:10" ht="62.25" customHeight="1" thickBot="1">
      <c r="A10" s="79"/>
      <c r="B10" s="79"/>
      <c r="C10" s="3" t="s">
        <v>7</v>
      </c>
      <c r="D10" s="3" t="s">
        <v>8</v>
      </c>
      <c r="E10" s="3" t="s">
        <v>9</v>
      </c>
      <c r="F10" s="3">
        <v>2018</v>
      </c>
      <c r="G10" s="3">
        <v>2019</v>
      </c>
      <c r="H10" s="3">
        <v>2020</v>
      </c>
      <c r="I10" s="116"/>
      <c r="J10" s="117"/>
    </row>
    <row r="11" spans="1:10" ht="19.5" thickBot="1">
      <c r="A11" s="4">
        <v>1</v>
      </c>
      <c r="B11" s="3">
        <v>2</v>
      </c>
      <c r="C11" s="5">
        <v>3</v>
      </c>
      <c r="D11" s="5">
        <v>4</v>
      </c>
      <c r="E11" s="5">
        <v>5</v>
      </c>
      <c r="F11" s="5">
        <v>7</v>
      </c>
      <c r="G11" s="3">
        <v>8</v>
      </c>
      <c r="H11" s="5">
        <v>9</v>
      </c>
      <c r="I11" s="116"/>
      <c r="J11" s="117"/>
    </row>
    <row r="12" spans="1:10" ht="19.5" thickBot="1">
      <c r="A12" s="62" t="s">
        <v>10</v>
      </c>
      <c r="B12" s="10" t="s">
        <v>11</v>
      </c>
      <c r="C12" s="20">
        <v>574</v>
      </c>
      <c r="D12" s="29" t="s">
        <v>131</v>
      </c>
      <c r="E12" s="29" t="s">
        <v>102</v>
      </c>
      <c r="F12" s="48">
        <f>F13</f>
        <v>342265.89999999997</v>
      </c>
      <c r="G12" s="48">
        <f>G13</f>
        <v>339208.11</v>
      </c>
      <c r="H12" s="48">
        <f>H13</f>
        <v>335808.61000000004</v>
      </c>
      <c r="I12" s="116"/>
      <c r="J12" s="117"/>
    </row>
    <row r="13" spans="1:10" ht="21.75" customHeight="1" thickBot="1">
      <c r="A13" s="63"/>
      <c r="B13" s="10" t="s">
        <v>82</v>
      </c>
      <c r="C13" s="20">
        <v>574</v>
      </c>
      <c r="D13" s="29" t="s">
        <v>131</v>
      </c>
      <c r="E13" s="29" t="s">
        <v>102</v>
      </c>
      <c r="F13" s="31">
        <f>F14+F16+F18+F20+F25</f>
        <v>342265.89999999997</v>
      </c>
      <c r="G13" s="31">
        <f>G14+G16+G18+G20+G25</f>
        <v>339208.11</v>
      </c>
      <c r="H13" s="31">
        <f>H14+H16+H18+H20+H25</f>
        <v>335808.61000000004</v>
      </c>
      <c r="I13" s="116"/>
      <c r="J13" s="117"/>
    </row>
    <row r="14" spans="1:10" ht="19.5" thickBot="1">
      <c r="A14" s="62" t="s">
        <v>13</v>
      </c>
      <c r="B14" s="7" t="s">
        <v>11</v>
      </c>
      <c r="C14" s="20">
        <v>574</v>
      </c>
      <c r="D14" s="29" t="s">
        <v>86</v>
      </c>
      <c r="E14" s="29" t="s">
        <v>103</v>
      </c>
      <c r="F14" s="48">
        <f>F15</f>
        <v>108577.84</v>
      </c>
      <c r="G14" s="48">
        <f>G15</f>
        <v>104429.29999999999</v>
      </c>
      <c r="H14" s="48">
        <f>H15</f>
        <v>103022.2</v>
      </c>
      <c r="I14" s="116"/>
      <c r="J14" s="117"/>
    </row>
    <row r="15" spans="1:10" ht="118.5" customHeight="1" thickBot="1">
      <c r="A15" s="63"/>
      <c r="B15" s="10" t="s">
        <v>82</v>
      </c>
      <c r="C15" s="20">
        <v>574</v>
      </c>
      <c r="D15" s="29" t="s">
        <v>86</v>
      </c>
      <c r="E15" s="29" t="s">
        <v>103</v>
      </c>
      <c r="F15" s="31">
        <f>'прил 4'!F16+'прил 5'!F19</f>
        <v>108577.84</v>
      </c>
      <c r="G15" s="31">
        <f>'прил 4'!G16+'прил 5'!G19</f>
        <v>104429.29999999999</v>
      </c>
      <c r="H15" s="31">
        <f>'прил 4'!H16+'прил 5'!H19</f>
        <v>103022.2</v>
      </c>
      <c r="I15" s="116"/>
      <c r="J15" s="117"/>
    </row>
    <row r="16" spans="1:10" ht="32.25" customHeight="1" thickBot="1">
      <c r="A16" s="22" t="s">
        <v>83</v>
      </c>
      <c r="B16" s="20" t="s">
        <v>15</v>
      </c>
      <c r="C16" s="20">
        <v>574</v>
      </c>
      <c r="D16" s="29" t="s">
        <v>90</v>
      </c>
      <c r="E16" s="28" t="s">
        <v>109</v>
      </c>
      <c r="F16" s="23">
        <f>F17</f>
        <v>201521.99999999994</v>
      </c>
      <c r="G16" s="23">
        <f>G17</f>
        <v>202597.11</v>
      </c>
      <c r="H16" s="23">
        <f>H17</f>
        <v>200598.61</v>
      </c>
      <c r="I16" s="116"/>
      <c r="J16" s="117"/>
    </row>
    <row r="17" spans="1:10" ht="168" customHeight="1" thickBot="1">
      <c r="A17" s="22" t="s">
        <v>84</v>
      </c>
      <c r="B17" s="42" t="s">
        <v>82</v>
      </c>
      <c r="C17" s="20">
        <v>574</v>
      </c>
      <c r="D17" s="29" t="s">
        <v>90</v>
      </c>
      <c r="E17" s="28" t="s">
        <v>109</v>
      </c>
      <c r="F17" s="12">
        <f>'прил 4'!F31+'прил 5'!F31</f>
        <v>201521.99999999994</v>
      </c>
      <c r="G17" s="12">
        <f>'прил 4'!G31+'прил 5'!G31</f>
        <v>202597.11</v>
      </c>
      <c r="H17" s="12">
        <f>'прил 4'!H31+'прил 5'!H31</f>
        <v>200598.61</v>
      </c>
      <c r="I17" s="116"/>
      <c r="J17" s="117"/>
    </row>
    <row r="18" spans="1:10" ht="114.75" customHeight="1">
      <c r="A18" s="43" t="s">
        <v>91</v>
      </c>
      <c r="B18" s="46" t="s">
        <v>15</v>
      </c>
      <c r="C18" s="45">
        <v>574</v>
      </c>
      <c r="D18" s="55" t="s">
        <v>132</v>
      </c>
      <c r="E18" s="55" t="s">
        <v>117</v>
      </c>
      <c r="F18" s="47">
        <f>F19</f>
        <v>19301.400000000001</v>
      </c>
      <c r="G18" s="47">
        <f>G19</f>
        <v>19301.400000000001</v>
      </c>
      <c r="H18" s="47">
        <f>H19</f>
        <v>19301.400000000001</v>
      </c>
      <c r="I18" s="44"/>
      <c r="J18" s="41"/>
    </row>
    <row r="19" spans="1:10" ht="115.5" customHeight="1" thickBot="1">
      <c r="A19" s="22"/>
      <c r="B19" s="42" t="s">
        <v>82</v>
      </c>
      <c r="C19" s="45">
        <v>574</v>
      </c>
      <c r="D19" s="55" t="s">
        <v>132</v>
      </c>
      <c r="E19" s="55" t="s">
        <v>117</v>
      </c>
      <c r="F19" s="12">
        <f>'прил 4'!F47</f>
        <v>19301.400000000001</v>
      </c>
      <c r="G19" s="12">
        <f>'прил 4'!G47</f>
        <v>19301.400000000001</v>
      </c>
      <c r="H19" s="12">
        <f>'прил 4'!H47</f>
        <v>19301.400000000001</v>
      </c>
      <c r="I19" s="40"/>
      <c r="J19" s="41"/>
    </row>
    <row r="20" spans="1:10" ht="15" customHeight="1">
      <c r="A20" s="122" t="s">
        <v>101</v>
      </c>
      <c r="B20" s="87" t="s">
        <v>15</v>
      </c>
      <c r="C20" s="126">
        <v>574</v>
      </c>
      <c r="D20" s="129" t="s">
        <v>88</v>
      </c>
      <c r="E20" s="129" t="s">
        <v>116</v>
      </c>
      <c r="F20" s="119">
        <f>F24</f>
        <v>112</v>
      </c>
      <c r="G20" s="119">
        <f>G24</f>
        <v>112</v>
      </c>
      <c r="H20" s="119">
        <f>H24</f>
        <v>112</v>
      </c>
      <c r="I20" s="118"/>
      <c r="J20" s="132"/>
    </row>
    <row r="21" spans="1:10" ht="15" customHeight="1">
      <c r="A21" s="124"/>
      <c r="B21" s="125"/>
      <c r="C21" s="127"/>
      <c r="D21" s="130"/>
      <c r="E21" s="130"/>
      <c r="F21" s="120"/>
      <c r="G21" s="120"/>
      <c r="H21" s="120"/>
      <c r="I21" s="118"/>
      <c r="J21" s="132"/>
    </row>
    <row r="22" spans="1:10" ht="3" customHeight="1">
      <c r="A22" s="124"/>
      <c r="B22" s="125"/>
      <c r="C22" s="127"/>
      <c r="D22" s="130"/>
      <c r="E22" s="130"/>
      <c r="F22" s="120"/>
      <c r="G22" s="120"/>
      <c r="H22" s="120"/>
      <c r="I22" s="118"/>
      <c r="J22" s="132"/>
    </row>
    <row r="23" spans="1:10" ht="15.75" customHeight="1" thickBot="1">
      <c r="A23" s="124"/>
      <c r="B23" s="88"/>
      <c r="C23" s="128"/>
      <c r="D23" s="131"/>
      <c r="E23" s="131"/>
      <c r="F23" s="121"/>
      <c r="G23" s="121"/>
      <c r="H23" s="121"/>
      <c r="I23" s="118"/>
      <c r="J23" s="132"/>
    </row>
    <row r="24" spans="1:10" ht="119.25" customHeight="1" thickBot="1">
      <c r="A24" s="123"/>
      <c r="B24" s="10" t="s">
        <v>82</v>
      </c>
      <c r="C24" s="20">
        <v>574</v>
      </c>
      <c r="D24" s="29" t="s">
        <v>88</v>
      </c>
      <c r="E24" s="29" t="s">
        <v>116</v>
      </c>
      <c r="F24" s="20">
        <f>'прил 4'!F51</f>
        <v>112</v>
      </c>
      <c r="G24" s="20">
        <f>'прил 4'!G51</f>
        <v>112</v>
      </c>
      <c r="H24" s="20">
        <f>'прил 4'!H51</f>
        <v>112</v>
      </c>
      <c r="I24" s="118"/>
      <c r="J24" s="132"/>
    </row>
    <row r="25" spans="1:10" ht="19.5" thickBot="1">
      <c r="A25" s="122" t="s">
        <v>100</v>
      </c>
      <c r="B25" s="10" t="s">
        <v>15</v>
      </c>
      <c r="C25" s="20">
        <v>574</v>
      </c>
      <c r="D25" s="29" t="s">
        <v>133</v>
      </c>
      <c r="E25" s="29" t="s">
        <v>118</v>
      </c>
      <c r="F25" s="21">
        <f>F26</f>
        <v>12752.66</v>
      </c>
      <c r="G25" s="21">
        <f>G26</f>
        <v>12768.3</v>
      </c>
      <c r="H25" s="21">
        <f>H26</f>
        <v>12774.400000000001</v>
      </c>
      <c r="I25" s="116"/>
      <c r="J25" s="117"/>
    </row>
    <row r="26" spans="1:10" ht="118.5" customHeight="1" thickBot="1">
      <c r="A26" s="123"/>
      <c r="B26" s="10" t="s">
        <v>82</v>
      </c>
      <c r="C26" s="20"/>
      <c r="D26" s="20"/>
      <c r="E26" s="29"/>
      <c r="F26" s="20">
        <f>'прил 4'!F55+'прил 5'!F42</f>
        <v>12752.66</v>
      </c>
      <c r="G26" s="20">
        <f>'прил 4'!G55+'прил 5'!G42</f>
        <v>12768.3</v>
      </c>
      <c r="H26" s="20">
        <f>'прил 4'!H55+'прил 5'!H42</f>
        <v>12774.400000000001</v>
      </c>
      <c r="I26" s="116"/>
      <c r="J26" s="117"/>
    </row>
    <row r="27" spans="1:10" ht="18.75">
      <c r="A27" s="1"/>
    </row>
    <row r="28" spans="1:10" ht="20.25" customHeight="1">
      <c r="A28" s="1" t="s">
        <v>45</v>
      </c>
    </row>
    <row r="29" spans="1:10" ht="36" customHeight="1">
      <c r="A29" s="90" t="s">
        <v>46</v>
      </c>
      <c r="B29" s="86"/>
      <c r="C29" s="86"/>
      <c r="D29" s="86"/>
      <c r="E29" s="86"/>
      <c r="F29" s="86"/>
      <c r="G29" s="86"/>
      <c r="H29" s="86"/>
    </row>
    <row r="30" spans="1:10" ht="19.5" customHeight="1">
      <c r="A30" s="90" t="s">
        <v>47</v>
      </c>
      <c r="B30" s="86"/>
      <c r="C30" s="86"/>
      <c r="D30" s="86"/>
      <c r="E30" s="86"/>
      <c r="F30" s="86"/>
      <c r="G30" s="86"/>
      <c r="H30" s="86"/>
    </row>
    <row r="31" spans="1:10" ht="59.25" customHeight="1">
      <c r="A31" s="90" t="s">
        <v>85</v>
      </c>
      <c r="B31" s="86"/>
      <c r="C31" s="86"/>
      <c r="D31" s="86"/>
      <c r="E31" s="86"/>
      <c r="F31" s="86"/>
      <c r="G31" s="86"/>
      <c r="H31" s="86"/>
    </row>
    <row r="32" spans="1:10" ht="18.75">
      <c r="A32" s="1"/>
    </row>
  </sheetData>
  <mergeCells count="38">
    <mergeCell ref="I17:J17"/>
    <mergeCell ref="I10:J10"/>
    <mergeCell ref="I11:J11"/>
    <mergeCell ref="A1:H1"/>
    <mergeCell ref="A2:H2"/>
    <mergeCell ref="A3:H3"/>
    <mergeCell ref="A5:H5"/>
    <mergeCell ref="A9:A10"/>
    <mergeCell ref="A4:H4"/>
    <mergeCell ref="A6:H6"/>
    <mergeCell ref="A7:H7"/>
    <mergeCell ref="B9:B10"/>
    <mergeCell ref="C9:E9"/>
    <mergeCell ref="F9:H9"/>
    <mergeCell ref="I9:J9"/>
    <mergeCell ref="I16:J16"/>
    <mergeCell ref="A29:H29"/>
    <mergeCell ref="A30:H30"/>
    <mergeCell ref="A31:H31"/>
    <mergeCell ref="I20:I24"/>
    <mergeCell ref="F20:F23"/>
    <mergeCell ref="G20:G23"/>
    <mergeCell ref="H20:H23"/>
    <mergeCell ref="A25:A26"/>
    <mergeCell ref="I25:J25"/>
    <mergeCell ref="I26:J26"/>
    <mergeCell ref="A20:A24"/>
    <mergeCell ref="B20:B23"/>
    <mergeCell ref="C20:C23"/>
    <mergeCell ref="D20:D23"/>
    <mergeCell ref="E20:E23"/>
    <mergeCell ref="J20:J24"/>
    <mergeCell ref="A12:A13"/>
    <mergeCell ref="I12:J12"/>
    <mergeCell ref="I13:J13"/>
    <mergeCell ref="A14:A15"/>
    <mergeCell ref="I14:J14"/>
    <mergeCell ref="I15:J15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4</vt:lpstr>
      <vt:lpstr>прил 5</vt:lpstr>
      <vt:lpstr>приложение 6</vt:lpstr>
      <vt:lpstr>'прил 4'!OLE_LINK1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2018-01-23T04:10:59Z</cp:lastPrinted>
  <dcterms:created xsi:type="dcterms:W3CDTF">2017-12-11T08:58:53Z</dcterms:created>
  <dcterms:modified xsi:type="dcterms:W3CDTF">2018-01-23T04:11:23Z</dcterms:modified>
</cp:coreProperties>
</file>